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6" yWindow="48" windowWidth="17124" windowHeight="7416"/>
  </bookViews>
  <sheets>
    <sheet name="Hoja1" sheetId="1" r:id="rId1"/>
    <sheet name="Hoja2" sheetId="2" r:id="rId2"/>
    <sheet name="Hoja3" sheetId="3" r:id="rId3"/>
  </sheets>
  <calcPr calcId="145621"/>
</workbook>
</file>

<file path=xl/calcChain.xml><?xml version="1.0" encoding="utf-8"?>
<calcChain xmlns="http://schemas.openxmlformats.org/spreadsheetml/2006/main">
  <c r="E47" i="1" l="1"/>
  <c r="D47" i="1"/>
  <c r="D46" i="1"/>
  <c r="E46" i="1" s="1"/>
  <c r="E45" i="1"/>
  <c r="D45" i="1"/>
  <c r="D43" i="1"/>
  <c r="E43" i="1" s="1"/>
  <c r="E42" i="1"/>
  <c r="D42" i="1"/>
  <c r="D41" i="1"/>
  <c r="E41" i="1" s="1"/>
  <c r="E40" i="1"/>
  <c r="D40" i="1"/>
  <c r="D38" i="1"/>
  <c r="E38" i="1" s="1"/>
  <c r="E37" i="1"/>
  <c r="D37" i="1"/>
  <c r="D36" i="1"/>
  <c r="E36" i="1" s="1"/>
  <c r="E35" i="1"/>
  <c r="D35" i="1"/>
  <c r="D34" i="1"/>
  <c r="E34" i="1" s="1"/>
  <c r="D31" i="1"/>
  <c r="D30" i="1"/>
  <c r="D29" i="1"/>
  <c r="D28" i="1"/>
  <c r="D27" i="1"/>
  <c r="D26" i="1"/>
  <c r="D25" i="1"/>
  <c r="D23" i="1"/>
  <c r="E23" i="1" s="1"/>
  <c r="D22" i="1"/>
  <c r="E22" i="1" s="1"/>
  <c r="D21" i="1"/>
  <c r="E21" i="1" s="1"/>
  <c r="D19" i="1"/>
  <c r="E19" i="1" s="1"/>
  <c r="D18" i="1"/>
  <c r="E18" i="1" s="1"/>
  <c r="D17" i="1"/>
  <c r="E17" i="1" s="1"/>
  <c r="D14" i="1"/>
  <c r="E14" i="1" s="1"/>
  <c r="D13" i="1"/>
  <c r="E13" i="1" s="1"/>
  <c r="D11" i="1"/>
  <c r="E11" i="1" s="1"/>
  <c r="D10" i="1"/>
  <c r="E10" i="1" s="1"/>
  <c r="D9" i="1"/>
  <c r="E9" i="1" s="1"/>
  <c r="D32" i="1" l="1"/>
  <c r="E26" i="1" s="1"/>
  <c r="E31" i="1" l="1"/>
  <c r="E29" i="1"/>
  <c r="E27" i="1"/>
  <c r="E25" i="1"/>
  <c r="E30" i="1"/>
  <c r="E28" i="1"/>
</calcChain>
</file>

<file path=xl/sharedStrings.xml><?xml version="1.0" encoding="utf-8"?>
<sst xmlns="http://schemas.openxmlformats.org/spreadsheetml/2006/main" count="102" uniqueCount="75">
  <si>
    <t>Institución Universitaria Colegio Mayor del Cauca</t>
  </si>
  <si>
    <t>Tabulación Evaluación Audiencia Pública de Rendición de Cuentas</t>
  </si>
  <si>
    <t>Informe de Gestión 2012</t>
  </si>
  <si>
    <t>Popayán, 12 de Abril de 2013</t>
  </si>
  <si>
    <t>Tabulación</t>
  </si>
  <si>
    <t>Asistentes: 64</t>
  </si>
  <si>
    <t>Nro.</t>
  </si>
  <si>
    <t>Pregunta</t>
  </si>
  <si>
    <t>Nro.  Respuestas (42 Evaluaciones)</t>
  </si>
  <si>
    <t>%</t>
  </si>
  <si>
    <t>a</t>
  </si>
  <si>
    <t>b</t>
  </si>
  <si>
    <t>c</t>
  </si>
  <si>
    <t>d</t>
  </si>
  <si>
    <t>e</t>
  </si>
  <si>
    <t>f</t>
  </si>
  <si>
    <t>Cree usted que la Audiencia Pública se desarrolló de manera:</t>
  </si>
  <si>
    <t>Bien Organizada</t>
  </si>
  <si>
    <t>Regularmente Organizada</t>
  </si>
  <si>
    <t xml:space="preserve">c </t>
  </si>
  <si>
    <t>Mal Organizada</t>
  </si>
  <si>
    <t>La explicación inicial sobre el procedimiento de las intervenciones en la audiencia pública fue:</t>
  </si>
  <si>
    <t>Clara</t>
  </si>
  <si>
    <t>Confusa</t>
  </si>
  <si>
    <t>NSNR</t>
  </si>
  <si>
    <t>La oportunidad de los asistentes inscritos para opinar durante la audiencia pública fue:</t>
  </si>
  <si>
    <t>Igual</t>
  </si>
  <si>
    <t>Desigual</t>
  </si>
  <si>
    <t>El tema de la audiencia pública fue presentado de manera:</t>
  </si>
  <si>
    <t>Profunda</t>
  </si>
  <si>
    <t>Moderadamente profunda</t>
  </si>
  <si>
    <t>Superficial</t>
  </si>
  <si>
    <t>¿Cómo se enteró de la realización de la audiencia pública?</t>
  </si>
  <si>
    <t>Por aviso Público</t>
  </si>
  <si>
    <t>Prensa u otros medios de comunicación</t>
  </si>
  <si>
    <t>A través de internet</t>
  </si>
  <si>
    <t>Invitación directa</t>
  </si>
  <si>
    <t xml:space="preserve">e </t>
  </si>
  <si>
    <t>Cartelera Institucional</t>
  </si>
  <si>
    <r>
      <t xml:space="preserve">Otro Cuál?  </t>
    </r>
    <r>
      <rPr>
        <sz val="8"/>
        <rFont val="Arial"/>
        <family val="2"/>
      </rPr>
      <t>correo institucional, invitación del docente de electiva IV semestres de gestion empresarial</t>
    </r>
  </si>
  <si>
    <t>La utilidad de la audiencia pública como espacio para la participación de la ciudadanía en la vigilancia de la gestión pública es:</t>
  </si>
  <si>
    <t>Muy grande</t>
  </si>
  <si>
    <t>Grande</t>
  </si>
  <si>
    <t>Poca</t>
  </si>
  <si>
    <t>Muy Poca</t>
  </si>
  <si>
    <t>Después de haber tomado parte en la audiencia pública, considera que su participación en el control de la gestión pública es:</t>
  </si>
  <si>
    <t>Muy Importante</t>
  </si>
  <si>
    <t>Importante</t>
  </si>
  <si>
    <t>Sin importancia</t>
  </si>
  <si>
    <t>NS/NR</t>
  </si>
  <si>
    <t>¿Considera necesario continuar con la realización de audiencias públicas para el control  de la gestión pública?</t>
  </si>
  <si>
    <t xml:space="preserve">Si </t>
  </si>
  <si>
    <t>No</t>
  </si>
  <si>
    <t>Asistentes Fuente ( Listados de Asistencia Audiencia Pública)</t>
  </si>
  <si>
    <t>Conclusión de la Oficina De Control Interno:</t>
  </si>
  <si>
    <t>Al comparar el número de asistentes a la presente audiencia con la rendición de cuentas de abril del año 2012, presentó un aumento del 48,83%, ya que de 43 asistentes registrados en el año anterior se pasó a 64 asistentes en el presente año. El listado de registro da cuenta de la asistencia del personal administrativo, docentes, contratistas, y estudiantes (17)  y dos (2) servidores públios, uno del ICBF y otro de  la Secretraría de Educación.</t>
  </si>
  <si>
    <t>La Institución Universitaria ha preparado con suficiente anticipación la información y ha dispuesto recursos para la realización de la audiencia Pública, el pasado 12 de marzo de 2013 publicó en su página web el reglamento de la audiencia pública, asi mismo públicó la información, previamente, con el contenido o presentación de los logros durante el año 2012,  sin embargo no se ve compensado el esfuerzo que hace la entidad (recursos humanos, logísticos y técnicos) al compararlo con la asistencia del público convocado.</t>
  </si>
  <si>
    <t>Observaciones y o recomendaciones para mejorar realizadas por los asistentes:</t>
  </si>
  <si>
    <t>Me pareció muy bueno que los estudiantes conocieran a fondo sobre las audiencias públicas</t>
  </si>
  <si>
    <t>Realizar invitación a estudiantes representantes de institucionaes de educación superior para que conozcan la organización de la IUCMC</t>
  </si>
  <si>
    <t>Profundizar en el análisis de resultados</t>
  </si>
  <si>
    <t>Es importante que en futuras audiencias la gente se abstenga de salir tanto ya que esto distrae al resto del público</t>
  </si>
  <si>
    <t>Deberían ostentar mas a menudo estas Audiencias Públicas ya que nosotros como estudiantes tengamos mas conocimiento acerca de Nuestra Institución. Tambien deberían hacer un espacio de preguntas a los diferentes entes de la institución.</t>
  </si>
  <si>
    <t>La audiencia pública fue de gran utilidad para saber que información maneja la universidad y como se puede contribuir para oportar y colaborar en la mejora de la universidad.</t>
  </si>
  <si>
    <t>Realizar la presentación de la audiencia de acuerdo a lo propuesto en el plan de desarrollo.</t>
  </si>
  <si>
    <t>Nos permite saber como estan funcionando las diferentes dependencias y  Asi dan fe y una buena  información del trabajo interno institucional.</t>
  </si>
  <si>
    <t>En la invitación la dirección estaba errada para tenerlo en cuenta.
El presupuesto es fundamental al momento de realizar la rendición de cuentas  considero respetuosamente que faltó mejor dinamismo en la presentación.</t>
  </si>
  <si>
    <t>Realmente  seria Muy grato que más personas de la ciudadanía participen en este informe para que pudieran retroalimentar nuestro trabajo institucional y colectivo.</t>
  </si>
  <si>
    <t>Revisar la ortografia y la  calidad de los textos antes de presentarla al publico</t>
  </si>
  <si>
    <t>Hacer más publicidad- invitar a los estudiantes del colegio mayor para que puedan obdservar todo lo que se ha realizado durante el a ño 2012.</t>
  </si>
  <si>
    <t>Las diferentes presentaciones,  no estaban unificadas en cuanto a presentar resultados que es la rendición de cuentas.
Es importnte evaluar la pertinencia de presentar objetivos de cada area.  y 
No se puede evidenciar inconvenientes o no resultados.</t>
  </si>
  <si>
    <t>Lastima que la ciudadanía no se hace presente para conocer la institución</t>
  </si>
  <si>
    <t>Felicitaciones es  Muy bien organizada y clara. Lastima que la ciudadania externa a la Institución no participe.</t>
  </si>
  <si>
    <t>Sugiero que la audiencia sea mas corta, que el tiempo asignado a cada ponente sea menor, el auditorio se cansa.
No todos los exponentes presentan la información en el mismo formato, me refiero a que unos presentan la política, los objetivos, etc y otros no- sugiero solo presentar resultados.
Algunas diapositivas estan muy cargadas de texto y fotos oscuras.</t>
  </si>
  <si>
    <t>Para la institución es muy importante la presentación de los logros y dificultades de cada año, el conocimiento del crecimiento Institucional en el transcurso del tiempo y la transparencia que se ve y se hace visible en la Institución.
La IUCMC es una Institución publica transparente, creciente y muy bien manejada por la Rectora y los funcionarios que trabajan en ella.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</si>
</sst>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sz val="11"/>
      <color theme="1"/>
      <name val="Calibri"/>
      <family val="2"/>
      <scheme val="minor"/>
    </font>
    <font>
      <sz val="10"/>
      <name val="Arial"/>
      <family val="2"/>
    </font>
    <font>
      <sz val="10"/>
      <color indexed="9"/>
      <name val="Arial"/>
      <family val="2"/>
    </font>
    <font>
      <b/>
      <sz val="10"/>
      <name val="Arial"/>
      <family val="2"/>
    </font>
    <font>
      <sz val="8"/>
      <color theme="0"/>
      <name val="Arial"/>
      <family val="2"/>
    </font>
    <font>
      <sz val="8"/>
      <name val="Arial"/>
      <family val="2"/>
    </font>
  </fonts>
  <fills count="9">
    <fill>
      <patternFill patternType="none"/>
    </fill>
    <fill>
      <patternFill patternType="gray125"/>
    </fill>
    <fill>
      <patternFill patternType="solid">
        <fgColor theme="6" tint="0.39997558519241921"/>
        <bgColor indexed="64"/>
      </patternFill>
    </fill>
    <fill>
      <patternFill patternType="solid">
        <fgColor indexed="50"/>
        <bgColor indexed="64"/>
      </patternFill>
    </fill>
    <fill>
      <patternFill patternType="solid">
        <fgColor theme="0"/>
        <bgColor indexed="64"/>
      </patternFill>
    </fill>
    <fill>
      <patternFill patternType="solid">
        <fgColor theme="2" tint="-9.9978637043366805E-2"/>
        <bgColor indexed="64"/>
      </patternFill>
    </fill>
    <fill>
      <patternFill patternType="solid">
        <fgColor theme="9" tint="0.39997558519241921"/>
        <bgColor indexed="64"/>
      </patternFill>
    </fill>
    <fill>
      <patternFill patternType="solid">
        <fgColor theme="6" tint="0.79998168889431442"/>
        <bgColor indexed="64"/>
      </patternFill>
    </fill>
    <fill>
      <patternFill patternType="solid">
        <fgColor theme="8"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s>
  <cellStyleXfs count="2">
    <xf numFmtId="0" fontId="0" fillId="0" borderId="0"/>
    <xf numFmtId="9" fontId="1" fillId="0" borderId="0" applyFont="0" applyFill="0" applyBorder="0" applyAlignment="0" applyProtection="0"/>
  </cellStyleXfs>
  <cellXfs count="45">
    <xf numFmtId="0" fontId="0" fillId="0" borderId="0" xfId="0"/>
    <xf numFmtId="0" fontId="2" fillId="0" borderId="0" xfId="0" applyFont="1" applyAlignment="1">
      <alignment horizontal="center"/>
    </xf>
    <xf numFmtId="0" fontId="0" fillId="0" borderId="0" xfId="0" applyAlignment="1">
      <alignment horizontal="center"/>
    </xf>
    <xf numFmtId="0" fontId="3" fillId="0" borderId="0" xfId="0" applyFont="1"/>
    <xf numFmtId="0" fontId="0" fillId="0" borderId="0" xfId="0" applyAlignment="1">
      <alignment horizontal="center"/>
    </xf>
    <xf numFmtId="0" fontId="2" fillId="0" borderId="0" xfId="0" applyFont="1" applyAlignment="1">
      <alignment horizontal="center"/>
    </xf>
    <xf numFmtId="0" fontId="4" fillId="2" borderId="1" xfId="0" applyFont="1" applyFill="1" applyBorder="1" applyAlignment="1">
      <alignment horizontal="center"/>
    </xf>
    <xf numFmtId="0" fontId="4" fillId="2" borderId="1" xfId="0" applyFont="1" applyFill="1" applyBorder="1"/>
    <xf numFmtId="0" fontId="4" fillId="2" borderId="1" xfId="0" applyFont="1" applyFill="1" applyBorder="1" applyAlignment="1">
      <alignment horizontal="center" vertical="center" wrapText="1"/>
    </xf>
    <xf numFmtId="0" fontId="5" fillId="0" borderId="0" xfId="0" applyFont="1"/>
    <xf numFmtId="0" fontId="6" fillId="0" borderId="0" xfId="0" applyFont="1"/>
    <xf numFmtId="0" fontId="0" fillId="0" borderId="1" xfId="0" applyBorder="1" applyAlignment="1">
      <alignment horizontal="center"/>
    </xf>
    <xf numFmtId="0" fontId="0" fillId="0" borderId="1" xfId="0" applyBorder="1"/>
    <xf numFmtId="0" fontId="0" fillId="0" borderId="1" xfId="0" applyBorder="1" applyAlignment="1">
      <alignment wrapText="1"/>
    </xf>
    <xf numFmtId="9" fontId="0" fillId="0" borderId="1" xfId="1" applyFont="1" applyBorder="1" applyAlignment="1">
      <alignment horizontal="center"/>
    </xf>
    <xf numFmtId="0" fontId="0" fillId="3" borderId="0" xfId="0" applyFill="1"/>
    <xf numFmtId="9" fontId="0" fillId="0" borderId="0" xfId="1" applyFont="1"/>
    <xf numFmtId="0" fontId="2" fillId="0" borderId="1" xfId="0" applyFont="1" applyBorder="1" applyAlignment="1">
      <alignment wrapText="1"/>
    </xf>
    <xf numFmtId="0" fontId="2" fillId="3" borderId="0" xfId="0" applyFont="1" applyFill="1"/>
    <xf numFmtId="0" fontId="0" fillId="0" borderId="0" xfId="0" applyAlignment="1">
      <alignment wrapText="1"/>
    </xf>
    <xf numFmtId="0" fontId="2" fillId="0" borderId="1" xfId="0" applyFont="1" applyBorder="1" applyAlignment="1">
      <alignment horizontal="center"/>
    </xf>
    <xf numFmtId="9" fontId="0" fillId="0" borderId="1" xfId="0" applyNumberFormat="1" applyBorder="1" applyAlignment="1">
      <alignment horizontal="center"/>
    </xf>
    <xf numFmtId="0" fontId="2" fillId="0" borderId="1" xfId="0" applyFont="1" applyBorder="1"/>
    <xf numFmtId="0" fontId="0" fillId="4" borderId="0" xfId="0" applyFill="1"/>
    <xf numFmtId="0" fontId="0" fillId="0" borderId="0" xfId="0" applyFill="1"/>
    <xf numFmtId="0" fontId="0" fillId="0" borderId="1" xfId="0" applyBorder="1" applyAlignment="1">
      <alignment horizontal="left"/>
    </xf>
    <xf numFmtId="0" fontId="4" fillId="2" borderId="8" xfId="0" applyFont="1" applyFill="1" applyBorder="1" applyAlignment="1">
      <alignment horizontal="center" wrapText="1"/>
    </xf>
    <xf numFmtId="0" fontId="4" fillId="2" borderId="9" xfId="0" applyFont="1" applyFill="1" applyBorder="1" applyAlignment="1">
      <alignment horizontal="center" wrapText="1"/>
    </xf>
    <xf numFmtId="0" fontId="4" fillId="2" borderId="10" xfId="0" applyFont="1" applyFill="1" applyBorder="1" applyAlignment="1">
      <alignment horizontal="center" wrapText="1"/>
    </xf>
    <xf numFmtId="0" fontId="2" fillId="5" borderId="8" xfId="0" applyFont="1" applyFill="1" applyBorder="1" applyAlignment="1">
      <alignment horizontal="center"/>
    </xf>
    <xf numFmtId="0" fontId="2" fillId="5" borderId="9" xfId="0" applyFont="1" applyFill="1" applyBorder="1" applyAlignment="1">
      <alignment horizontal="center"/>
    </xf>
    <xf numFmtId="0" fontId="2" fillId="5" borderId="10" xfId="0" applyFont="1" applyFill="1" applyBorder="1" applyAlignment="1">
      <alignment horizontal="center"/>
    </xf>
    <xf numFmtId="0" fontId="2" fillId="6" borderId="8" xfId="0" applyFont="1" applyFill="1" applyBorder="1" applyAlignment="1">
      <alignment horizontal="left" wrapText="1"/>
    </xf>
    <xf numFmtId="0" fontId="2" fillId="6" borderId="9" xfId="0" applyFont="1" applyFill="1" applyBorder="1" applyAlignment="1">
      <alignment horizontal="left" wrapText="1"/>
    </xf>
    <xf numFmtId="0" fontId="2" fillId="6" borderId="10" xfId="0" applyFont="1" applyFill="1" applyBorder="1" applyAlignment="1">
      <alignment horizontal="left" wrapText="1"/>
    </xf>
    <xf numFmtId="0" fontId="2" fillId="5" borderId="8" xfId="0" applyFont="1" applyFill="1" applyBorder="1" applyAlignment="1">
      <alignment horizontal="left" wrapText="1"/>
    </xf>
    <xf numFmtId="0" fontId="2" fillId="5" borderId="9" xfId="0" applyFont="1" applyFill="1" applyBorder="1" applyAlignment="1">
      <alignment horizontal="left" wrapText="1"/>
    </xf>
    <xf numFmtId="0" fontId="2" fillId="5" borderId="10" xfId="0" applyFont="1" applyFill="1" applyBorder="1" applyAlignment="1">
      <alignment horizontal="left" wrapText="1"/>
    </xf>
    <xf numFmtId="0" fontId="4" fillId="2" borderId="11" xfId="0" applyFont="1" applyFill="1" applyBorder="1" applyAlignment="1">
      <alignment horizontal="center"/>
    </xf>
    <xf numFmtId="0" fontId="2" fillId="7" borderId="2" xfId="0" applyFont="1" applyFill="1" applyBorder="1" applyAlignment="1">
      <alignment horizontal="justify" wrapText="1"/>
    </xf>
    <xf numFmtId="0" fontId="2" fillId="7" borderId="3" xfId="0" applyFont="1" applyFill="1" applyBorder="1" applyAlignment="1">
      <alignment horizontal="justify" wrapText="1"/>
    </xf>
    <xf numFmtId="0" fontId="2" fillId="7" borderId="4" xfId="0" applyFont="1" applyFill="1" applyBorder="1" applyAlignment="1">
      <alignment horizontal="justify" wrapText="1"/>
    </xf>
    <xf numFmtId="0" fontId="2" fillId="8" borderId="5" xfId="0" applyFont="1" applyFill="1" applyBorder="1" applyAlignment="1">
      <alignment horizontal="justify" wrapText="1"/>
    </xf>
    <xf numFmtId="0" fontId="2" fillId="8" borderId="6" xfId="0" applyFont="1" applyFill="1" applyBorder="1" applyAlignment="1">
      <alignment horizontal="justify" wrapText="1"/>
    </xf>
    <xf numFmtId="0" fontId="2" fillId="8" borderId="7" xfId="0" applyFont="1" applyFill="1" applyBorder="1" applyAlignment="1">
      <alignment horizontal="justify"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4"/>
  <sheetViews>
    <sheetView tabSelected="1" workbookViewId="0">
      <selection activeCell="C50" sqref="C50:E50"/>
    </sheetView>
  </sheetViews>
  <sheetFormatPr baseColWidth="10" defaultRowHeight="14.4" x14ac:dyDescent="0.3"/>
  <cols>
    <col min="1" max="1" width="5.109375" customWidth="1"/>
    <col min="2" max="2" width="4" customWidth="1"/>
    <col min="3" max="3" width="52.88671875" customWidth="1"/>
    <col min="4" max="4" width="18.33203125" customWidth="1"/>
    <col min="5" max="5" width="5.6640625" bestFit="1" customWidth="1"/>
    <col min="6" max="6" width="0.33203125" customWidth="1"/>
    <col min="7" max="9" width="3" hidden="1" customWidth="1"/>
    <col min="10" max="11" width="2" hidden="1" customWidth="1"/>
    <col min="15" max="15" width="14" customWidth="1"/>
    <col min="257" max="257" width="5.109375" customWidth="1"/>
    <col min="258" max="258" width="4" customWidth="1"/>
    <col min="259" max="259" width="52.88671875" customWidth="1"/>
    <col min="260" max="260" width="18.33203125" customWidth="1"/>
    <col min="261" max="261" width="5.6640625" bestFit="1" customWidth="1"/>
    <col min="262" max="262" width="0.33203125" customWidth="1"/>
    <col min="263" max="267" width="0" hidden="1" customWidth="1"/>
    <col min="271" max="271" width="14" customWidth="1"/>
    <col min="513" max="513" width="5.109375" customWidth="1"/>
    <col min="514" max="514" width="4" customWidth="1"/>
    <col min="515" max="515" width="52.88671875" customWidth="1"/>
    <col min="516" max="516" width="18.33203125" customWidth="1"/>
    <col min="517" max="517" width="5.6640625" bestFit="1" customWidth="1"/>
    <col min="518" max="518" width="0.33203125" customWidth="1"/>
    <col min="519" max="523" width="0" hidden="1" customWidth="1"/>
    <col min="527" max="527" width="14" customWidth="1"/>
    <col min="769" max="769" width="5.109375" customWidth="1"/>
    <col min="770" max="770" width="4" customWidth="1"/>
    <col min="771" max="771" width="52.88671875" customWidth="1"/>
    <col min="772" max="772" width="18.33203125" customWidth="1"/>
    <col min="773" max="773" width="5.6640625" bestFit="1" customWidth="1"/>
    <col min="774" max="774" width="0.33203125" customWidth="1"/>
    <col min="775" max="779" width="0" hidden="1" customWidth="1"/>
    <col min="783" max="783" width="14" customWidth="1"/>
    <col min="1025" max="1025" width="5.109375" customWidth="1"/>
    <col min="1026" max="1026" width="4" customWidth="1"/>
    <col min="1027" max="1027" width="52.88671875" customWidth="1"/>
    <col min="1028" max="1028" width="18.33203125" customWidth="1"/>
    <col min="1029" max="1029" width="5.6640625" bestFit="1" customWidth="1"/>
    <col min="1030" max="1030" width="0.33203125" customWidth="1"/>
    <col min="1031" max="1035" width="0" hidden="1" customWidth="1"/>
    <col min="1039" max="1039" width="14" customWidth="1"/>
    <col min="1281" max="1281" width="5.109375" customWidth="1"/>
    <col min="1282" max="1282" width="4" customWidth="1"/>
    <col min="1283" max="1283" width="52.88671875" customWidth="1"/>
    <col min="1284" max="1284" width="18.33203125" customWidth="1"/>
    <col min="1285" max="1285" width="5.6640625" bestFit="1" customWidth="1"/>
    <col min="1286" max="1286" width="0.33203125" customWidth="1"/>
    <col min="1287" max="1291" width="0" hidden="1" customWidth="1"/>
    <col min="1295" max="1295" width="14" customWidth="1"/>
    <col min="1537" max="1537" width="5.109375" customWidth="1"/>
    <col min="1538" max="1538" width="4" customWidth="1"/>
    <col min="1539" max="1539" width="52.88671875" customWidth="1"/>
    <col min="1540" max="1540" width="18.33203125" customWidth="1"/>
    <col min="1541" max="1541" width="5.6640625" bestFit="1" customWidth="1"/>
    <col min="1542" max="1542" width="0.33203125" customWidth="1"/>
    <col min="1543" max="1547" width="0" hidden="1" customWidth="1"/>
    <col min="1551" max="1551" width="14" customWidth="1"/>
    <col min="1793" max="1793" width="5.109375" customWidth="1"/>
    <col min="1794" max="1794" width="4" customWidth="1"/>
    <col min="1795" max="1795" width="52.88671875" customWidth="1"/>
    <col min="1796" max="1796" width="18.33203125" customWidth="1"/>
    <col min="1797" max="1797" width="5.6640625" bestFit="1" customWidth="1"/>
    <col min="1798" max="1798" width="0.33203125" customWidth="1"/>
    <col min="1799" max="1803" width="0" hidden="1" customWidth="1"/>
    <col min="1807" max="1807" width="14" customWidth="1"/>
    <col min="2049" max="2049" width="5.109375" customWidth="1"/>
    <col min="2050" max="2050" width="4" customWidth="1"/>
    <col min="2051" max="2051" width="52.88671875" customWidth="1"/>
    <col min="2052" max="2052" width="18.33203125" customWidth="1"/>
    <col min="2053" max="2053" width="5.6640625" bestFit="1" customWidth="1"/>
    <col min="2054" max="2054" width="0.33203125" customWidth="1"/>
    <col min="2055" max="2059" width="0" hidden="1" customWidth="1"/>
    <col min="2063" max="2063" width="14" customWidth="1"/>
    <col min="2305" max="2305" width="5.109375" customWidth="1"/>
    <col min="2306" max="2306" width="4" customWidth="1"/>
    <col min="2307" max="2307" width="52.88671875" customWidth="1"/>
    <col min="2308" max="2308" width="18.33203125" customWidth="1"/>
    <col min="2309" max="2309" width="5.6640625" bestFit="1" customWidth="1"/>
    <col min="2310" max="2310" width="0.33203125" customWidth="1"/>
    <col min="2311" max="2315" width="0" hidden="1" customWidth="1"/>
    <col min="2319" max="2319" width="14" customWidth="1"/>
    <col min="2561" max="2561" width="5.109375" customWidth="1"/>
    <col min="2562" max="2562" width="4" customWidth="1"/>
    <col min="2563" max="2563" width="52.88671875" customWidth="1"/>
    <col min="2564" max="2564" width="18.33203125" customWidth="1"/>
    <col min="2565" max="2565" width="5.6640625" bestFit="1" customWidth="1"/>
    <col min="2566" max="2566" width="0.33203125" customWidth="1"/>
    <col min="2567" max="2571" width="0" hidden="1" customWidth="1"/>
    <col min="2575" max="2575" width="14" customWidth="1"/>
    <col min="2817" max="2817" width="5.109375" customWidth="1"/>
    <col min="2818" max="2818" width="4" customWidth="1"/>
    <col min="2819" max="2819" width="52.88671875" customWidth="1"/>
    <col min="2820" max="2820" width="18.33203125" customWidth="1"/>
    <col min="2821" max="2821" width="5.6640625" bestFit="1" customWidth="1"/>
    <col min="2822" max="2822" width="0.33203125" customWidth="1"/>
    <col min="2823" max="2827" width="0" hidden="1" customWidth="1"/>
    <col min="2831" max="2831" width="14" customWidth="1"/>
    <col min="3073" max="3073" width="5.109375" customWidth="1"/>
    <col min="3074" max="3074" width="4" customWidth="1"/>
    <col min="3075" max="3075" width="52.88671875" customWidth="1"/>
    <col min="3076" max="3076" width="18.33203125" customWidth="1"/>
    <col min="3077" max="3077" width="5.6640625" bestFit="1" customWidth="1"/>
    <col min="3078" max="3078" width="0.33203125" customWidth="1"/>
    <col min="3079" max="3083" width="0" hidden="1" customWidth="1"/>
    <col min="3087" max="3087" width="14" customWidth="1"/>
    <col min="3329" max="3329" width="5.109375" customWidth="1"/>
    <col min="3330" max="3330" width="4" customWidth="1"/>
    <col min="3331" max="3331" width="52.88671875" customWidth="1"/>
    <col min="3332" max="3332" width="18.33203125" customWidth="1"/>
    <col min="3333" max="3333" width="5.6640625" bestFit="1" customWidth="1"/>
    <col min="3334" max="3334" width="0.33203125" customWidth="1"/>
    <col min="3335" max="3339" width="0" hidden="1" customWidth="1"/>
    <col min="3343" max="3343" width="14" customWidth="1"/>
    <col min="3585" max="3585" width="5.109375" customWidth="1"/>
    <col min="3586" max="3586" width="4" customWidth="1"/>
    <col min="3587" max="3587" width="52.88671875" customWidth="1"/>
    <col min="3588" max="3588" width="18.33203125" customWidth="1"/>
    <col min="3589" max="3589" width="5.6640625" bestFit="1" customWidth="1"/>
    <col min="3590" max="3590" width="0.33203125" customWidth="1"/>
    <col min="3591" max="3595" width="0" hidden="1" customWidth="1"/>
    <col min="3599" max="3599" width="14" customWidth="1"/>
    <col min="3841" max="3841" width="5.109375" customWidth="1"/>
    <col min="3842" max="3842" width="4" customWidth="1"/>
    <col min="3843" max="3843" width="52.88671875" customWidth="1"/>
    <col min="3844" max="3844" width="18.33203125" customWidth="1"/>
    <col min="3845" max="3845" width="5.6640625" bestFit="1" customWidth="1"/>
    <col min="3846" max="3846" width="0.33203125" customWidth="1"/>
    <col min="3847" max="3851" width="0" hidden="1" customWidth="1"/>
    <col min="3855" max="3855" width="14" customWidth="1"/>
    <col min="4097" max="4097" width="5.109375" customWidth="1"/>
    <col min="4098" max="4098" width="4" customWidth="1"/>
    <col min="4099" max="4099" width="52.88671875" customWidth="1"/>
    <col min="4100" max="4100" width="18.33203125" customWidth="1"/>
    <col min="4101" max="4101" width="5.6640625" bestFit="1" customWidth="1"/>
    <col min="4102" max="4102" width="0.33203125" customWidth="1"/>
    <col min="4103" max="4107" width="0" hidden="1" customWidth="1"/>
    <col min="4111" max="4111" width="14" customWidth="1"/>
    <col min="4353" max="4353" width="5.109375" customWidth="1"/>
    <col min="4354" max="4354" width="4" customWidth="1"/>
    <col min="4355" max="4355" width="52.88671875" customWidth="1"/>
    <col min="4356" max="4356" width="18.33203125" customWidth="1"/>
    <col min="4357" max="4357" width="5.6640625" bestFit="1" customWidth="1"/>
    <col min="4358" max="4358" width="0.33203125" customWidth="1"/>
    <col min="4359" max="4363" width="0" hidden="1" customWidth="1"/>
    <col min="4367" max="4367" width="14" customWidth="1"/>
    <col min="4609" max="4609" width="5.109375" customWidth="1"/>
    <col min="4610" max="4610" width="4" customWidth="1"/>
    <col min="4611" max="4611" width="52.88671875" customWidth="1"/>
    <col min="4612" max="4612" width="18.33203125" customWidth="1"/>
    <col min="4613" max="4613" width="5.6640625" bestFit="1" customWidth="1"/>
    <col min="4614" max="4614" width="0.33203125" customWidth="1"/>
    <col min="4615" max="4619" width="0" hidden="1" customWidth="1"/>
    <col min="4623" max="4623" width="14" customWidth="1"/>
    <col min="4865" max="4865" width="5.109375" customWidth="1"/>
    <col min="4866" max="4866" width="4" customWidth="1"/>
    <col min="4867" max="4867" width="52.88671875" customWidth="1"/>
    <col min="4868" max="4868" width="18.33203125" customWidth="1"/>
    <col min="4869" max="4869" width="5.6640625" bestFit="1" customWidth="1"/>
    <col min="4870" max="4870" width="0.33203125" customWidth="1"/>
    <col min="4871" max="4875" width="0" hidden="1" customWidth="1"/>
    <col min="4879" max="4879" width="14" customWidth="1"/>
    <col min="5121" max="5121" width="5.109375" customWidth="1"/>
    <col min="5122" max="5122" width="4" customWidth="1"/>
    <col min="5123" max="5123" width="52.88671875" customWidth="1"/>
    <col min="5124" max="5124" width="18.33203125" customWidth="1"/>
    <col min="5125" max="5125" width="5.6640625" bestFit="1" customWidth="1"/>
    <col min="5126" max="5126" width="0.33203125" customWidth="1"/>
    <col min="5127" max="5131" width="0" hidden="1" customWidth="1"/>
    <col min="5135" max="5135" width="14" customWidth="1"/>
    <col min="5377" max="5377" width="5.109375" customWidth="1"/>
    <col min="5378" max="5378" width="4" customWidth="1"/>
    <col min="5379" max="5379" width="52.88671875" customWidth="1"/>
    <col min="5380" max="5380" width="18.33203125" customWidth="1"/>
    <col min="5381" max="5381" width="5.6640625" bestFit="1" customWidth="1"/>
    <col min="5382" max="5382" width="0.33203125" customWidth="1"/>
    <col min="5383" max="5387" width="0" hidden="1" customWidth="1"/>
    <col min="5391" max="5391" width="14" customWidth="1"/>
    <col min="5633" max="5633" width="5.109375" customWidth="1"/>
    <col min="5634" max="5634" width="4" customWidth="1"/>
    <col min="5635" max="5635" width="52.88671875" customWidth="1"/>
    <col min="5636" max="5636" width="18.33203125" customWidth="1"/>
    <col min="5637" max="5637" width="5.6640625" bestFit="1" customWidth="1"/>
    <col min="5638" max="5638" width="0.33203125" customWidth="1"/>
    <col min="5639" max="5643" width="0" hidden="1" customWidth="1"/>
    <col min="5647" max="5647" width="14" customWidth="1"/>
    <col min="5889" max="5889" width="5.109375" customWidth="1"/>
    <col min="5890" max="5890" width="4" customWidth="1"/>
    <col min="5891" max="5891" width="52.88671875" customWidth="1"/>
    <col min="5892" max="5892" width="18.33203125" customWidth="1"/>
    <col min="5893" max="5893" width="5.6640625" bestFit="1" customWidth="1"/>
    <col min="5894" max="5894" width="0.33203125" customWidth="1"/>
    <col min="5895" max="5899" width="0" hidden="1" customWidth="1"/>
    <col min="5903" max="5903" width="14" customWidth="1"/>
    <col min="6145" max="6145" width="5.109375" customWidth="1"/>
    <col min="6146" max="6146" width="4" customWidth="1"/>
    <col min="6147" max="6147" width="52.88671875" customWidth="1"/>
    <col min="6148" max="6148" width="18.33203125" customWidth="1"/>
    <col min="6149" max="6149" width="5.6640625" bestFit="1" customWidth="1"/>
    <col min="6150" max="6150" width="0.33203125" customWidth="1"/>
    <col min="6151" max="6155" width="0" hidden="1" customWidth="1"/>
    <col min="6159" max="6159" width="14" customWidth="1"/>
    <col min="6401" max="6401" width="5.109375" customWidth="1"/>
    <col min="6402" max="6402" width="4" customWidth="1"/>
    <col min="6403" max="6403" width="52.88671875" customWidth="1"/>
    <col min="6404" max="6404" width="18.33203125" customWidth="1"/>
    <col min="6405" max="6405" width="5.6640625" bestFit="1" customWidth="1"/>
    <col min="6406" max="6406" width="0.33203125" customWidth="1"/>
    <col min="6407" max="6411" width="0" hidden="1" customWidth="1"/>
    <col min="6415" max="6415" width="14" customWidth="1"/>
    <col min="6657" max="6657" width="5.109375" customWidth="1"/>
    <col min="6658" max="6658" width="4" customWidth="1"/>
    <col min="6659" max="6659" width="52.88671875" customWidth="1"/>
    <col min="6660" max="6660" width="18.33203125" customWidth="1"/>
    <col min="6661" max="6661" width="5.6640625" bestFit="1" customWidth="1"/>
    <col min="6662" max="6662" width="0.33203125" customWidth="1"/>
    <col min="6663" max="6667" width="0" hidden="1" customWidth="1"/>
    <col min="6671" max="6671" width="14" customWidth="1"/>
    <col min="6913" max="6913" width="5.109375" customWidth="1"/>
    <col min="6914" max="6914" width="4" customWidth="1"/>
    <col min="6915" max="6915" width="52.88671875" customWidth="1"/>
    <col min="6916" max="6916" width="18.33203125" customWidth="1"/>
    <col min="6917" max="6917" width="5.6640625" bestFit="1" customWidth="1"/>
    <col min="6918" max="6918" width="0.33203125" customWidth="1"/>
    <col min="6919" max="6923" width="0" hidden="1" customWidth="1"/>
    <col min="6927" max="6927" width="14" customWidth="1"/>
    <col min="7169" max="7169" width="5.109375" customWidth="1"/>
    <col min="7170" max="7170" width="4" customWidth="1"/>
    <col min="7171" max="7171" width="52.88671875" customWidth="1"/>
    <col min="7172" max="7172" width="18.33203125" customWidth="1"/>
    <col min="7173" max="7173" width="5.6640625" bestFit="1" customWidth="1"/>
    <col min="7174" max="7174" width="0.33203125" customWidth="1"/>
    <col min="7175" max="7179" width="0" hidden="1" customWidth="1"/>
    <col min="7183" max="7183" width="14" customWidth="1"/>
    <col min="7425" max="7425" width="5.109375" customWidth="1"/>
    <col min="7426" max="7426" width="4" customWidth="1"/>
    <col min="7427" max="7427" width="52.88671875" customWidth="1"/>
    <col min="7428" max="7428" width="18.33203125" customWidth="1"/>
    <col min="7429" max="7429" width="5.6640625" bestFit="1" customWidth="1"/>
    <col min="7430" max="7430" width="0.33203125" customWidth="1"/>
    <col min="7431" max="7435" width="0" hidden="1" customWidth="1"/>
    <col min="7439" max="7439" width="14" customWidth="1"/>
    <col min="7681" max="7681" width="5.109375" customWidth="1"/>
    <col min="7682" max="7682" width="4" customWidth="1"/>
    <col min="7683" max="7683" width="52.88671875" customWidth="1"/>
    <col min="7684" max="7684" width="18.33203125" customWidth="1"/>
    <col min="7685" max="7685" width="5.6640625" bestFit="1" customWidth="1"/>
    <col min="7686" max="7686" width="0.33203125" customWidth="1"/>
    <col min="7687" max="7691" width="0" hidden="1" customWidth="1"/>
    <col min="7695" max="7695" width="14" customWidth="1"/>
    <col min="7937" max="7937" width="5.109375" customWidth="1"/>
    <col min="7938" max="7938" width="4" customWidth="1"/>
    <col min="7939" max="7939" width="52.88671875" customWidth="1"/>
    <col min="7940" max="7940" width="18.33203125" customWidth="1"/>
    <col min="7941" max="7941" width="5.6640625" bestFit="1" customWidth="1"/>
    <col min="7942" max="7942" width="0.33203125" customWidth="1"/>
    <col min="7943" max="7947" width="0" hidden="1" customWidth="1"/>
    <col min="7951" max="7951" width="14" customWidth="1"/>
    <col min="8193" max="8193" width="5.109375" customWidth="1"/>
    <col min="8194" max="8194" width="4" customWidth="1"/>
    <col min="8195" max="8195" width="52.88671875" customWidth="1"/>
    <col min="8196" max="8196" width="18.33203125" customWidth="1"/>
    <col min="8197" max="8197" width="5.6640625" bestFit="1" customWidth="1"/>
    <col min="8198" max="8198" width="0.33203125" customWidth="1"/>
    <col min="8199" max="8203" width="0" hidden="1" customWidth="1"/>
    <col min="8207" max="8207" width="14" customWidth="1"/>
    <col min="8449" max="8449" width="5.109375" customWidth="1"/>
    <col min="8450" max="8450" width="4" customWidth="1"/>
    <col min="8451" max="8451" width="52.88671875" customWidth="1"/>
    <col min="8452" max="8452" width="18.33203125" customWidth="1"/>
    <col min="8453" max="8453" width="5.6640625" bestFit="1" customWidth="1"/>
    <col min="8454" max="8454" width="0.33203125" customWidth="1"/>
    <col min="8455" max="8459" width="0" hidden="1" customWidth="1"/>
    <col min="8463" max="8463" width="14" customWidth="1"/>
    <col min="8705" max="8705" width="5.109375" customWidth="1"/>
    <col min="8706" max="8706" width="4" customWidth="1"/>
    <col min="8707" max="8707" width="52.88671875" customWidth="1"/>
    <col min="8708" max="8708" width="18.33203125" customWidth="1"/>
    <col min="8709" max="8709" width="5.6640625" bestFit="1" customWidth="1"/>
    <col min="8710" max="8710" width="0.33203125" customWidth="1"/>
    <col min="8711" max="8715" width="0" hidden="1" customWidth="1"/>
    <col min="8719" max="8719" width="14" customWidth="1"/>
    <col min="8961" max="8961" width="5.109375" customWidth="1"/>
    <col min="8962" max="8962" width="4" customWidth="1"/>
    <col min="8963" max="8963" width="52.88671875" customWidth="1"/>
    <col min="8964" max="8964" width="18.33203125" customWidth="1"/>
    <col min="8965" max="8965" width="5.6640625" bestFit="1" customWidth="1"/>
    <col min="8966" max="8966" width="0.33203125" customWidth="1"/>
    <col min="8967" max="8971" width="0" hidden="1" customWidth="1"/>
    <col min="8975" max="8975" width="14" customWidth="1"/>
    <col min="9217" max="9217" width="5.109375" customWidth="1"/>
    <col min="9218" max="9218" width="4" customWidth="1"/>
    <col min="9219" max="9219" width="52.88671875" customWidth="1"/>
    <col min="9220" max="9220" width="18.33203125" customWidth="1"/>
    <col min="9221" max="9221" width="5.6640625" bestFit="1" customWidth="1"/>
    <col min="9222" max="9222" width="0.33203125" customWidth="1"/>
    <col min="9223" max="9227" width="0" hidden="1" customWidth="1"/>
    <col min="9231" max="9231" width="14" customWidth="1"/>
    <col min="9473" max="9473" width="5.109375" customWidth="1"/>
    <col min="9474" max="9474" width="4" customWidth="1"/>
    <col min="9475" max="9475" width="52.88671875" customWidth="1"/>
    <col min="9476" max="9476" width="18.33203125" customWidth="1"/>
    <col min="9477" max="9477" width="5.6640625" bestFit="1" customWidth="1"/>
    <col min="9478" max="9478" width="0.33203125" customWidth="1"/>
    <col min="9479" max="9483" width="0" hidden="1" customWidth="1"/>
    <col min="9487" max="9487" width="14" customWidth="1"/>
    <col min="9729" max="9729" width="5.109375" customWidth="1"/>
    <col min="9730" max="9730" width="4" customWidth="1"/>
    <col min="9731" max="9731" width="52.88671875" customWidth="1"/>
    <col min="9732" max="9732" width="18.33203125" customWidth="1"/>
    <col min="9733" max="9733" width="5.6640625" bestFit="1" customWidth="1"/>
    <col min="9734" max="9734" width="0.33203125" customWidth="1"/>
    <col min="9735" max="9739" width="0" hidden="1" customWidth="1"/>
    <col min="9743" max="9743" width="14" customWidth="1"/>
    <col min="9985" max="9985" width="5.109375" customWidth="1"/>
    <col min="9986" max="9986" width="4" customWidth="1"/>
    <col min="9987" max="9987" width="52.88671875" customWidth="1"/>
    <col min="9988" max="9988" width="18.33203125" customWidth="1"/>
    <col min="9989" max="9989" width="5.6640625" bestFit="1" customWidth="1"/>
    <col min="9990" max="9990" width="0.33203125" customWidth="1"/>
    <col min="9991" max="9995" width="0" hidden="1" customWidth="1"/>
    <col min="9999" max="9999" width="14" customWidth="1"/>
    <col min="10241" max="10241" width="5.109375" customWidth="1"/>
    <col min="10242" max="10242" width="4" customWidth="1"/>
    <col min="10243" max="10243" width="52.88671875" customWidth="1"/>
    <col min="10244" max="10244" width="18.33203125" customWidth="1"/>
    <col min="10245" max="10245" width="5.6640625" bestFit="1" customWidth="1"/>
    <col min="10246" max="10246" width="0.33203125" customWidth="1"/>
    <col min="10247" max="10251" width="0" hidden="1" customWidth="1"/>
    <col min="10255" max="10255" width="14" customWidth="1"/>
    <col min="10497" max="10497" width="5.109375" customWidth="1"/>
    <col min="10498" max="10498" width="4" customWidth="1"/>
    <col min="10499" max="10499" width="52.88671875" customWidth="1"/>
    <col min="10500" max="10500" width="18.33203125" customWidth="1"/>
    <col min="10501" max="10501" width="5.6640625" bestFit="1" customWidth="1"/>
    <col min="10502" max="10502" width="0.33203125" customWidth="1"/>
    <col min="10503" max="10507" width="0" hidden="1" customWidth="1"/>
    <col min="10511" max="10511" width="14" customWidth="1"/>
    <col min="10753" max="10753" width="5.109375" customWidth="1"/>
    <col min="10754" max="10754" width="4" customWidth="1"/>
    <col min="10755" max="10755" width="52.88671875" customWidth="1"/>
    <col min="10756" max="10756" width="18.33203125" customWidth="1"/>
    <col min="10757" max="10757" width="5.6640625" bestFit="1" customWidth="1"/>
    <col min="10758" max="10758" width="0.33203125" customWidth="1"/>
    <col min="10759" max="10763" width="0" hidden="1" customWidth="1"/>
    <col min="10767" max="10767" width="14" customWidth="1"/>
    <col min="11009" max="11009" width="5.109375" customWidth="1"/>
    <col min="11010" max="11010" width="4" customWidth="1"/>
    <col min="11011" max="11011" width="52.88671875" customWidth="1"/>
    <col min="11012" max="11012" width="18.33203125" customWidth="1"/>
    <col min="11013" max="11013" width="5.6640625" bestFit="1" customWidth="1"/>
    <col min="11014" max="11014" width="0.33203125" customWidth="1"/>
    <col min="11015" max="11019" width="0" hidden="1" customWidth="1"/>
    <col min="11023" max="11023" width="14" customWidth="1"/>
    <col min="11265" max="11265" width="5.109375" customWidth="1"/>
    <col min="11266" max="11266" width="4" customWidth="1"/>
    <col min="11267" max="11267" width="52.88671875" customWidth="1"/>
    <col min="11268" max="11268" width="18.33203125" customWidth="1"/>
    <col min="11269" max="11269" width="5.6640625" bestFit="1" customWidth="1"/>
    <col min="11270" max="11270" width="0.33203125" customWidth="1"/>
    <col min="11271" max="11275" width="0" hidden="1" customWidth="1"/>
    <col min="11279" max="11279" width="14" customWidth="1"/>
    <col min="11521" max="11521" width="5.109375" customWidth="1"/>
    <col min="11522" max="11522" width="4" customWidth="1"/>
    <col min="11523" max="11523" width="52.88671875" customWidth="1"/>
    <col min="11524" max="11524" width="18.33203125" customWidth="1"/>
    <col min="11525" max="11525" width="5.6640625" bestFit="1" customWidth="1"/>
    <col min="11526" max="11526" width="0.33203125" customWidth="1"/>
    <col min="11527" max="11531" width="0" hidden="1" customWidth="1"/>
    <col min="11535" max="11535" width="14" customWidth="1"/>
    <col min="11777" max="11777" width="5.109375" customWidth="1"/>
    <col min="11778" max="11778" width="4" customWidth="1"/>
    <col min="11779" max="11779" width="52.88671875" customWidth="1"/>
    <col min="11780" max="11780" width="18.33203125" customWidth="1"/>
    <col min="11781" max="11781" width="5.6640625" bestFit="1" customWidth="1"/>
    <col min="11782" max="11782" width="0.33203125" customWidth="1"/>
    <col min="11783" max="11787" width="0" hidden="1" customWidth="1"/>
    <col min="11791" max="11791" width="14" customWidth="1"/>
    <col min="12033" max="12033" width="5.109375" customWidth="1"/>
    <col min="12034" max="12034" width="4" customWidth="1"/>
    <col min="12035" max="12035" width="52.88671875" customWidth="1"/>
    <col min="12036" max="12036" width="18.33203125" customWidth="1"/>
    <col min="12037" max="12037" width="5.6640625" bestFit="1" customWidth="1"/>
    <col min="12038" max="12038" width="0.33203125" customWidth="1"/>
    <col min="12039" max="12043" width="0" hidden="1" customWidth="1"/>
    <col min="12047" max="12047" width="14" customWidth="1"/>
    <col min="12289" max="12289" width="5.109375" customWidth="1"/>
    <col min="12290" max="12290" width="4" customWidth="1"/>
    <col min="12291" max="12291" width="52.88671875" customWidth="1"/>
    <col min="12292" max="12292" width="18.33203125" customWidth="1"/>
    <col min="12293" max="12293" width="5.6640625" bestFit="1" customWidth="1"/>
    <col min="12294" max="12294" width="0.33203125" customWidth="1"/>
    <col min="12295" max="12299" width="0" hidden="1" customWidth="1"/>
    <col min="12303" max="12303" width="14" customWidth="1"/>
    <col min="12545" max="12545" width="5.109375" customWidth="1"/>
    <col min="12546" max="12546" width="4" customWidth="1"/>
    <col min="12547" max="12547" width="52.88671875" customWidth="1"/>
    <col min="12548" max="12548" width="18.33203125" customWidth="1"/>
    <col min="12549" max="12549" width="5.6640625" bestFit="1" customWidth="1"/>
    <col min="12550" max="12550" width="0.33203125" customWidth="1"/>
    <col min="12551" max="12555" width="0" hidden="1" customWidth="1"/>
    <col min="12559" max="12559" width="14" customWidth="1"/>
    <col min="12801" max="12801" width="5.109375" customWidth="1"/>
    <col min="12802" max="12802" width="4" customWidth="1"/>
    <col min="12803" max="12803" width="52.88671875" customWidth="1"/>
    <col min="12804" max="12804" width="18.33203125" customWidth="1"/>
    <col min="12805" max="12805" width="5.6640625" bestFit="1" customWidth="1"/>
    <col min="12806" max="12806" width="0.33203125" customWidth="1"/>
    <col min="12807" max="12811" width="0" hidden="1" customWidth="1"/>
    <col min="12815" max="12815" width="14" customWidth="1"/>
    <col min="13057" max="13057" width="5.109375" customWidth="1"/>
    <col min="13058" max="13058" width="4" customWidth="1"/>
    <col min="13059" max="13059" width="52.88671875" customWidth="1"/>
    <col min="13060" max="13060" width="18.33203125" customWidth="1"/>
    <col min="13061" max="13061" width="5.6640625" bestFit="1" customWidth="1"/>
    <col min="13062" max="13062" width="0.33203125" customWidth="1"/>
    <col min="13063" max="13067" width="0" hidden="1" customWidth="1"/>
    <col min="13071" max="13071" width="14" customWidth="1"/>
    <col min="13313" max="13313" width="5.109375" customWidth="1"/>
    <col min="13314" max="13314" width="4" customWidth="1"/>
    <col min="13315" max="13315" width="52.88671875" customWidth="1"/>
    <col min="13316" max="13316" width="18.33203125" customWidth="1"/>
    <col min="13317" max="13317" width="5.6640625" bestFit="1" customWidth="1"/>
    <col min="13318" max="13318" width="0.33203125" customWidth="1"/>
    <col min="13319" max="13323" width="0" hidden="1" customWidth="1"/>
    <col min="13327" max="13327" width="14" customWidth="1"/>
    <col min="13569" max="13569" width="5.109375" customWidth="1"/>
    <col min="13570" max="13570" width="4" customWidth="1"/>
    <col min="13571" max="13571" width="52.88671875" customWidth="1"/>
    <col min="13572" max="13572" width="18.33203125" customWidth="1"/>
    <col min="13573" max="13573" width="5.6640625" bestFit="1" customWidth="1"/>
    <col min="13574" max="13574" width="0.33203125" customWidth="1"/>
    <col min="13575" max="13579" width="0" hidden="1" customWidth="1"/>
    <col min="13583" max="13583" width="14" customWidth="1"/>
    <col min="13825" max="13825" width="5.109375" customWidth="1"/>
    <col min="13826" max="13826" width="4" customWidth="1"/>
    <col min="13827" max="13827" width="52.88671875" customWidth="1"/>
    <col min="13828" max="13828" width="18.33203125" customWidth="1"/>
    <col min="13829" max="13829" width="5.6640625" bestFit="1" customWidth="1"/>
    <col min="13830" max="13830" width="0.33203125" customWidth="1"/>
    <col min="13831" max="13835" width="0" hidden="1" customWidth="1"/>
    <col min="13839" max="13839" width="14" customWidth="1"/>
    <col min="14081" max="14081" width="5.109375" customWidth="1"/>
    <col min="14082" max="14082" width="4" customWidth="1"/>
    <col min="14083" max="14083" width="52.88671875" customWidth="1"/>
    <col min="14084" max="14084" width="18.33203125" customWidth="1"/>
    <col min="14085" max="14085" width="5.6640625" bestFit="1" customWidth="1"/>
    <col min="14086" max="14086" width="0.33203125" customWidth="1"/>
    <col min="14087" max="14091" width="0" hidden="1" customWidth="1"/>
    <col min="14095" max="14095" width="14" customWidth="1"/>
    <col min="14337" max="14337" width="5.109375" customWidth="1"/>
    <col min="14338" max="14338" width="4" customWidth="1"/>
    <col min="14339" max="14339" width="52.88671875" customWidth="1"/>
    <col min="14340" max="14340" width="18.33203125" customWidth="1"/>
    <col min="14341" max="14341" width="5.6640625" bestFit="1" customWidth="1"/>
    <col min="14342" max="14342" width="0.33203125" customWidth="1"/>
    <col min="14343" max="14347" width="0" hidden="1" customWidth="1"/>
    <col min="14351" max="14351" width="14" customWidth="1"/>
    <col min="14593" max="14593" width="5.109375" customWidth="1"/>
    <col min="14594" max="14594" width="4" customWidth="1"/>
    <col min="14595" max="14595" width="52.88671875" customWidth="1"/>
    <col min="14596" max="14596" width="18.33203125" customWidth="1"/>
    <col min="14597" max="14597" width="5.6640625" bestFit="1" customWidth="1"/>
    <col min="14598" max="14598" width="0.33203125" customWidth="1"/>
    <col min="14599" max="14603" width="0" hidden="1" customWidth="1"/>
    <col min="14607" max="14607" width="14" customWidth="1"/>
    <col min="14849" max="14849" width="5.109375" customWidth="1"/>
    <col min="14850" max="14850" width="4" customWidth="1"/>
    <col min="14851" max="14851" width="52.88671875" customWidth="1"/>
    <col min="14852" max="14852" width="18.33203125" customWidth="1"/>
    <col min="14853" max="14853" width="5.6640625" bestFit="1" customWidth="1"/>
    <col min="14854" max="14854" width="0.33203125" customWidth="1"/>
    <col min="14855" max="14859" width="0" hidden="1" customWidth="1"/>
    <col min="14863" max="14863" width="14" customWidth="1"/>
    <col min="15105" max="15105" width="5.109375" customWidth="1"/>
    <col min="15106" max="15106" width="4" customWidth="1"/>
    <col min="15107" max="15107" width="52.88671875" customWidth="1"/>
    <col min="15108" max="15108" width="18.33203125" customWidth="1"/>
    <col min="15109" max="15109" width="5.6640625" bestFit="1" customWidth="1"/>
    <col min="15110" max="15110" width="0.33203125" customWidth="1"/>
    <col min="15111" max="15115" width="0" hidden="1" customWidth="1"/>
    <col min="15119" max="15119" width="14" customWidth="1"/>
    <col min="15361" max="15361" width="5.109375" customWidth="1"/>
    <col min="15362" max="15362" width="4" customWidth="1"/>
    <col min="15363" max="15363" width="52.88671875" customWidth="1"/>
    <col min="15364" max="15364" width="18.33203125" customWidth="1"/>
    <col min="15365" max="15365" width="5.6640625" bestFit="1" customWidth="1"/>
    <col min="15366" max="15366" width="0.33203125" customWidth="1"/>
    <col min="15367" max="15371" width="0" hidden="1" customWidth="1"/>
    <col min="15375" max="15375" width="14" customWidth="1"/>
    <col min="15617" max="15617" width="5.109375" customWidth="1"/>
    <col min="15618" max="15618" width="4" customWidth="1"/>
    <col min="15619" max="15619" width="52.88671875" customWidth="1"/>
    <col min="15620" max="15620" width="18.33203125" customWidth="1"/>
    <col min="15621" max="15621" width="5.6640625" bestFit="1" customWidth="1"/>
    <col min="15622" max="15622" width="0.33203125" customWidth="1"/>
    <col min="15623" max="15627" width="0" hidden="1" customWidth="1"/>
    <col min="15631" max="15631" width="14" customWidth="1"/>
    <col min="15873" max="15873" width="5.109375" customWidth="1"/>
    <col min="15874" max="15874" width="4" customWidth="1"/>
    <col min="15875" max="15875" width="52.88671875" customWidth="1"/>
    <col min="15876" max="15876" width="18.33203125" customWidth="1"/>
    <col min="15877" max="15877" width="5.6640625" bestFit="1" customWidth="1"/>
    <col min="15878" max="15878" width="0.33203125" customWidth="1"/>
    <col min="15879" max="15883" width="0" hidden="1" customWidth="1"/>
    <col min="15887" max="15887" width="14" customWidth="1"/>
    <col min="16129" max="16129" width="5.109375" customWidth="1"/>
    <col min="16130" max="16130" width="4" customWidth="1"/>
    <col min="16131" max="16131" width="52.88671875" customWidth="1"/>
    <col min="16132" max="16132" width="18.33203125" customWidth="1"/>
    <col min="16133" max="16133" width="5.6640625" bestFit="1" customWidth="1"/>
    <col min="16134" max="16134" width="0.33203125" customWidth="1"/>
    <col min="16135" max="16139" width="0" hidden="1" customWidth="1"/>
    <col min="16143" max="16143" width="14" customWidth="1"/>
  </cols>
  <sheetData>
    <row r="1" spans="1:12" x14ac:dyDescent="0.3">
      <c r="A1" s="1" t="s">
        <v>0</v>
      </c>
      <c r="B1" s="2"/>
      <c r="C1" s="2"/>
      <c r="D1" s="2"/>
      <c r="E1" s="2"/>
    </row>
    <row r="2" spans="1:12" x14ac:dyDescent="0.3">
      <c r="A2" s="2" t="s">
        <v>1</v>
      </c>
      <c r="B2" s="2"/>
      <c r="C2" s="2"/>
      <c r="D2" s="2"/>
      <c r="E2" s="2"/>
    </row>
    <row r="3" spans="1:12" x14ac:dyDescent="0.3">
      <c r="A3" s="1" t="s">
        <v>2</v>
      </c>
      <c r="B3" s="2"/>
      <c r="C3" s="2"/>
      <c r="D3" s="2"/>
      <c r="E3" s="2"/>
    </row>
    <row r="4" spans="1:12" x14ac:dyDescent="0.3">
      <c r="A4" s="1" t="s">
        <v>3</v>
      </c>
      <c r="B4" s="2"/>
      <c r="C4" s="2"/>
      <c r="D4" s="2"/>
      <c r="E4" s="3">
        <v>42</v>
      </c>
      <c r="F4" s="2" t="s">
        <v>4</v>
      </c>
      <c r="G4" s="2"/>
      <c r="H4" s="2"/>
      <c r="I4" s="2"/>
      <c r="J4" s="2"/>
      <c r="K4" s="2"/>
    </row>
    <row r="5" spans="1:12" ht="9.6" customHeight="1" x14ac:dyDescent="0.3">
      <c r="A5" s="4"/>
      <c r="B5" s="4"/>
      <c r="C5" s="4"/>
      <c r="D5" s="4"/>
      <c r="E5" s="3"/>
      <c r="F5" s="4"/>
      <c r="G5" s="4"/>
      <c r="H5" s="4"/>
      <c r="I5" s="4"/>
      <c r="J5" s="4"/>
      <c r="K5" s="4"/>
    </row>
    <row r="6" spans="1:12" ht="10.8" customHeight="1" x14ac:dyDescent="0.3">
      <c r="A6" s="4"/>
      <c r="B6" s="4"/>
      <c r="C6" s="5" t="s">
        <v>5</v>
      </c>
      <c r="D6" s="4"/>
      <c r="E6" s="3"/>
      <c r="F6" s="4"/>
      <c r="G6" s="4"/>
      <c r="H6" s="4"/>
      <c r="I6" s="4"/>
      <c r="J6" s="4"/>
      <c r="K6" s="4"/>
    </row>
    <row r="7" spans="1:12" ht="38.25" customHeight="1" x14ac:dyDescent="0.3">
      <c r="A7" s="6" t="s">
        <v>6</v>
      </c>
      <c r="B7" s="7"/>
      <c r="C7" s="6" t="s">
        <v>7</v>
      </c>
      <c r="D7" s="8" t="s">
        <v>8</v>
      </c>
      <c r="E7" s="8" t="s">
        <v>9</v>
      </c>
      <c r="F7" s="9" t="s">
        <v>10</v>
      </c>
      <c r="G7" t="s">
        <v>11</v>
      </c>
      <c r="H7" t="s">
        <v>12</v>
      </c>
      <c r="I7" t="s">
        <v>13</v>
      </c>
      <c r="J7" t="s">
        <v>14</v>
      </c>
      <c r="K7" t="s">
        <v>15</v>
      </c>
      <c r="L7" s="10"/>
    </row>
    <row r="8" spans="1:12" x14ac:dyDescent="0.3">
      <c r="A8" s="11">
        <v>1</v>
      </c>
      <c r="B8" s="12"/>
      <c r="C8" s="13" t="s">
        <v>16</v>
      </c>
      <c r="D8" s="12"/>
      <c r="E8" s="12"/>
    </row>
    <row r="9" spans="1:12" x14ac:dyDescent="0.3">
      <c r="A9" s="12"/>
      <c r="B9" s="12" t="s">
        <v>10</v>
      </c>
      <c r="C9" s="13" t="s">
        <v>17</v>
      </c>
      <c r="D9" s="11">
        <f>+F9</f>
        <v>41</v>
      </c>
      <c r="E9" s="14">
        <f>+D9/$E$4</f>
        <v>0.97619047619047616</v>
      </c>
      <c r="F9" s="15">
        <v>41</v>
      </c>
    </row>
    <row r="10" spans="1:12" x14ac:dyDescent="0.3">
      <c r="A10" s="12"/>
      <c r="B10" s="12" t="s">
        <v>11</v>
      </c>
      <c r="C10" s="13" t="s">
        <v>18</v>
      </c>
      <c r="D10" s="11">
        <f>+G10</f>
        <v>1</v>
      </c>
      <c r="E10" s="14">
        <f>+D10/$E$4</f>
        <v>2.3809523809523808E-2</v>
      </c>
      <c r="F10" s="16"/>
      <c r="G10" s="15">
        <v>1</v>
      </c>
    </row>
    <row r="11" spans="1:12" x14ac:dyDescent="0.3">
      <c r="A11" s="12"/>
      <c r="B11" s="12" t="s">
        <v>19</v>
      </c>
      <c r="C11" s="13" t="s">
        <v>20</v>
      </c>
      <c r="D11" s="11">
        <f>+H11</f>
        <v>0</v>
      </c>
      <c r="E11" s="14">
        <f>+D11/$E$4</f>
        <v>0</v>
      </c>
      <c r="H11" s="15"/>
    </row>
    <row r="12" spans="1:12" ht="28.8" x14ac:dyDescent="0.3">
      <c r="A12" s="11">
        <v>2</v>
      </c>
      <c r="B12" s="12"/>
      <c r="C12" s="13" t="s">
        <v>21</v>
      </c>
      <c r="D12" s="11"/>
      <c r="E12" s="11"/>
    </row>
    <row r="13" spans="1:12" x14ac:dyDescent="0.3">
      <c r="A13" s="12"/>
      <c r="B13" s="12" t="s">
        <v>10</v>
      </c>
      <c r="C13" s="13" t="s">
        <v>22</v>
      </c>
      <c r="D13" s="11">
        <f>+F13</f>
        <v>42</v>
      </c>
      <c r="E13" s="14">
        <f>+D13/$E$4</f>
        <v>1</v>
      </c>
      <c r="F13" s="15">
        <v>42</v>
      </c>
    </row>
    <row r="14" spans="1:12" x14ac:dyDescent="0.3">
      <c r="A14" s="12"/>
      <c r="B14" s="12" t="s">
        <v>11</v>
      </c>
      <c r="C14" s="13" t="s">
        <v>23</v>
      </c>
      <c r="D14" s="11">
        <f>+G14</f>
        <v>0</v>
      </c>
      <c r="E14" s="14">
        <f>+D14/$E$4</f>
        <v>0</v>
      </c>
      <c r="G14" s="15"/>
    </row>
    <row r="15" spans="1:12" x14ac:dyDescent="0.3">
      <c r="A15" s="12"/>
      <c r="B15" s="12" t="s">
        <v>24</v>
      </c>
      <c r="C15" s="13"/>
      <c r="D15" s="11"/>
      <c r="E15" s="14"/>
      <c r="F15">
        <v>1</v>
      </c>
      <c r="G15" s="15"/>
    </row>
    <row r="16" spans="1:12" ht="27" x14ac:dyDescent="0.3">
      <c r="A16" s="11">
        <v>3</v>
      </c>
      <c r="B16" s="12"/>
      <c r="C16" s="17" t="s">
        <v>25</v>
      </c>
      <c r="D16" s="11"/>
      <c r="E16" s="11"/>
    </row>
    <row r="17" spans="1:11" x14ac:dyDescent="0.3">
      <c r="A17" s="11"/>
      <c r="B17" s="12" t="s">
        <v>10</v>
      </c>
      <c r="C17" s="13" t="s">
        <v>26</v>
      </c>
      <c r="D17" s="11">
        <f>+F17</f>
        <v>32</v>
      </c>
      <c r="E17" s="14">
        <f>+D17/$E$4</f>
        <v>0.76190476190476186</v>
      </c>
      <c r="F17" s="15">
        <v>32</v>
      </c>
    </row>
    <row r="18" spans="1:11" x14ac:dyDescent="0.3">
      <c r="A18" s="12"/>
      <c r="B18" s="12" t="s">
        <v>11</v>
      </c>
      <c r="C18" s="13" t="s">
        <v>27</v>
      </c>
      <c r="D18" s="11">
        <f>+G18</f>
        <v>0</v>
      </c>
      <c r="E18" s="14">
        <f>+D18/$E$4</f>
        <v>0</v>
      </c>
      <c r="G18" s="15">
        <v>0</v>
      </c>
    </row>
    <row r="19" spans="1:11" x14ac:dyDescent="0.3">
      <c r="A19" s="12"/>
      <c r="B19" s="12" t="s">
        <v>24</v>
      </c>
      <c r="C19" s="13"/>
      <c r="D19" s="11">
        <f>+F19</f>
        <v>10</v>
      </c>
      <c r="E19" s="14">
        <f>+D19/$E$4</f>
        <v>0.23809523809523808</v>
      </c>
      <c r="F19" s="15">
        <v>10</v>
      </c>
    </row>
    <row r="20" spans="1:11" x14ac:dyDescent="0.3">
      <c r="A20" s="11">
        <v>4</v>
      </c>
      <c r="B20" s="12"/>
      <c r="C20" s="13" t="s">
        <v>28</v>
      </c>
      <c r="D20" s="11"/>
      <c r="E20" s="11"/>
    </row>
    <row r="21" spans="1:11" x14ac:dyDescent="0.3">
      <c r="A21" s="12"/>
      <c r="B21" s="12" t="s">
        <v>10</v>
      </c>
      <c r="C21" s="13" t="s">
        <v>29</v>
      </c>
      <c r="D21" s="11">
        <f>+F21</f>
        <v>14</v>
      </c>
      <c r="E21" s="14">
        <f>+D21/$E$4</f>
        <v>0.33333333333333331</v>
      </c>
      <c r="F21" s="15">
        <v>14</v>
      </c>
    </row>
    <row r="22" spans="1:11" x14ac:dyDescent="0.3">
      <c r="A22" s="12"/>
      <c r="B22" s="12" t="s">
        <v>11</v>
      </c>
      <c r="C22" s="13" t="s">
        <v>30</v>
      </c>
      <c r="D22" s="11">
        <f>+G22</f>
        <v>25</v>
      </c>
      <c r="E22" s="14">
        <f>+D22/$E$4</f>
        <v>0.59523809523809523</v>
      </c>
      <c r="G22" s="15">
        <v>25</v>
      </c>
    </row>
    <row r="23" spans="1:11" x14ac:dyDescent="0.3">
      <c r="A23" s="12"/>
      <c r="B23" s="12" t="s">
        <v>12</v>
      </c>
      <c r="C23" s="13" t="s">
        <v>31</v>
      </c>
      <c r="D23" s="11">
        <f>+H23</f>
        <v>3</v>
      </c>
      <c r="E23" s="14">
        <f>+D23/$E$4</f>
        <v>7.1428571428571425E-2</v>
      </c>
      <c r="H23" s="15">
        <v>3</v>
      </c>
    </row>
    <row r="24" spans="1:11" x14ac:dyDescent="0.3">
      <c r="A24" s="11">
        <v>5</v>
      </c>
      <c r="B24" s="12"/>
      <c r="C24" s="13" t="s">
        <v>32</v>
      </c>
      <c r="D24" s="11"/>
      <c r="E24" s="11"/>
    </row>
    <row r="25" spans="1:11" x14ac:dyDescent="0.3">
      <c r="A25" s="12"/>
      <c r="B25" s="12" t="s">
        <v>10</v>
      </c>
      <c r="C25" s="13" t="s">
        <v>33</v>
      </c>
      <c r="D25" s="11">
        <f>+F25</f>
        <v>7</v>
      </c>
      <c r="E25" s="14">
        <f t="shared" ref="E25:E31" si="0">+D25/$D$32</f>
        <v>0.12280701754385964</v>
      </c>
      <c r="F25" s="18">
        <v>7</v>
      </c>
    </row>
    <row r="26" spans="1:11" x14ac:dyDescent="0.3">
      <c r="A26" s="12"/>
      <c r="B26" s="12" t="s">
        <v>11</v>
      </c>
      <c r="C26" s="13" t="s">
        <v>34</v>
      </c>
      <c r="D26" s="11">
        <f>+G26</f>
        <v>2</v>
      </c>
      <c r="E26" s="14">
        <f t="shared" si="0"/>
        <v>3.5087719298245612E-2</v>
      </c>
      <c r="G26" s="15">
        <v>2</v>
      </c>
    </row>
    <row r="27" spans="1:11" x14ac:dyDescent="0.3">
      <c r="A27" s="12"/>
      <c r="B27" s="12" t="s">
        <v>12</v>
      </c>
      <c r="C27" s="13" t="s">
        <v>35</v>
      </c>
      <c r="D27" s="11">
        <f>+H27</f>
        <v>24</v>
      </c>
      <c r="E27" s="14">
        <f t="shared" si="0"/>
        <v>0.42105263157894735</v>
      </c>
      <c r="H27" s="15">
        <v>24</v>
      </c>
    </row>
    <row r="28" spans="1:11" x14ac:dyDescent="0.3">
      <c r="A28" s="12"/>
      <c r="B28" s="12" t="s">
        <v>13</v>
      </c>
      <c r="C28" s="13" t="s">
        <v>36</v>
      </c>
      <c r="D28" s="11">
        <f>+I28</f>
        <v>18</v>
      </c>
      <c r="E28" s="14">
        <f t="shared" si="0"/>
        <v>0.31578947368421051</v>
      </c>
      <c r="I28" s="15">
        <v>18</v>
      </c>
    </row>
    <row r="29" spans="1:11" x14ac:dyDescent="0.3">
      <c r="A29" s="12"/>
      <c r="B29" s="12" t="s">
        <v>37</v>
      </c>
      <c r="C29" s="13" t="s">
        <v>38</v>
      </c>
      <c r="D29" s="11">
        <f>+J29</f>
        <v>4</v>
      </c>
      <c r="E29" s="14">
        <f t="shared" si="0"/>
        <v>7.0175438596491224E-2</v>
      </c>
      <c r="J29" s="15">
        <v>4</v>
      </c>
    </row>
    <row r="30" spans="1:11" ht="24.6" x14ac:dyDescent="0.3">
      <c r="A30" s="12"/>
      <c r="B30" s="12" t="s">
        <v>15</v>
      </c>
      <c r="C30" s="17" t="s">
        <v>39</v>
      </c>
      <c r="D30" s="11">
        <f>+K30</f>
        <v>2</v>
      </c>
      <c r="E30" s="14">
        <f t="shared" si="0"/>
        <v>3.5087719298245612E-2</v>
      </c>
      <c r="F30" s="19"/>
      <c r="K30" s="15">
        <v>2</v>
      </c>
    </row>
    <row r="31" spans="1:11" x14ac:dyDescent="0.3">
      <c r="A31" s="12"/>
      <c r="B31" s="12" t="s">
        <v>24</v>
      </c>
      <c r="C31" s="13"/>
      <c r="D31" s="20">
        <f>F31</f>
        <v>0</v>
      </c>
      <c r="E31" s="14">
        <f t="shared" si="0"/>
        <v>0</v>
      </c>
      <c r="F31" s="19"/>
      <c r="K31" s="15"/>
    </row>
    <row r="32" spans="1:11" ht="3" customHeight="1" x14ac:dyDescent="0.3">
      <c r="A32" s="12"/>
      <c r="B32" s="12"/>
      <c r="C32" s="13"/>
      <c r="D32" s="20">
        <f>SUM(D25:D31)</f>
        <v>57</v>
      </c>
      <c r="E32" s="14"/>
      <c r="F32" s="19"/>
      <c r="K32" s="15"/>
    </row>
    <row r="33" spans="1:9" ht="43.2" x14ac:dyDescent="0.3">
      <c r="A33" s="11">
        <v>6</v>
      </c>
      <c r="B33" s="12"/>
      <c r="C33" s="13" t="s">
        <v>40</v>
      </c>
      <c r="D33" s="11"/>
      <c r="E33" s="21"/>
    </row>
    <row r="34" spans="1:9" x14ac:dyDescent="0.3">
      <c r="A34" s="12"/>
      <c r="B34" s="12" t="s">
        <v>10</v>
      </c>
      <c r="C34" s="13" t="s">
        <v>41</v>
      </c>
      <c r="D34" s="11">
        <f>+F34</f>
        <v>16</v>
      </c>
      <c r="E34" s="14">
        <f>+D34/$E$4</f>
        <v>0.38095238095238093</v>
      </c>
      <c r="F34" s="15">
        <v>16</v>
      </c>
    </row>
    <row r="35" spans="1:9" x14ac:dyDescent="0.3">
      <c r="A35" s="12"/>
      <c r="B35" s="12" t="s">
        <v>11</v>
      </c>
      <c r="C35" s="13" t="s">
        <v>42</v>
      </c>
      <c r="D35" s="11">
        <f>+G35</f>
        <v>21</v>
      </c>
      <c r="E35" s="14">
        <f>+D35/$E$4</f>
        <v>0.5</v>
      </c>
      <c r="G35" s="15">
        <v>21</v>
      </c>
    </row>
    <row r="36" spans="1:9" x14ac:dyDescent="0.3">
      <c r="A36" s="12"/>
      <c r="B36" s="12" t="s">
        <v>12</v>
      </c>
      <c r="C36" s="13" t="s">
        <v>43</v>
      </c>
      <c r="D36" s="11">
        <f>+H36</f>
        <v>1</v>
      </c>
      <c r="E36" s="14">
        <f>+D36/$E$4</f>
        <v>2.3809523809523808E-2</v>
      </c>
      <c r="H36" s="15">
        <v>1</v>
      </c>
    </row>
    <row r="37" spans="1:9" x14ac:dyDescent="0.3">
      <c r="A37" s="12"/>
      <c r="B37" s="12" t="s">
        <v>13</v>
      </c>
      <c r="C37" s="13" t="s">
        <v>44</v>
      </c>
      <c r="D37" s="11">
        <f>+I37</f>
        <v>3</v>
      </c>
      <c r="E37" s="14">
        <f>+D37/$E$4</f>
        <v>7.1428571428571425E-2</v>
      </c>
      <c r="I37" s="15">
        <v>3</v>
      </c>
    </row>
    <row r="38" spans="1:9" x14ac:dyDescent="0.3">
      <c r="A38" s="12"/>
      <c r="B38" s="22" t="s">
        <v>24</v>
      </c>
      <c r="C38" s="13"/>
      <c r="D38" s="11">
        <f>+F38</f>
        <v>1</v>
      </c>
      <c r="E38" s="14">
        <f>+D38/$E$4</f>
        <v>2.3809523809523808E-2</v>
      </c>
      <c r="F38">
        <v>1</v>
      </c>
      <c r="I38" s="23"/>
    </row>
    <row r="39" spans="1:9" ht="43.2" x14ac:dyDescent="0.3">
      <c r="A39" s="11">
        <v>7</v>
      </c>
      <c r="B39" s="12"/>
      <c r="C39" s="13" t="s">
        <v>45</v>
      </c>
      <c r="D39" s="11"/>
      <c r="E39" s="11"/>
    </row>
    <row r="40" spans="1:9" x14ac:dyDescent="0.3">
      <c r="A40" s="12"/>
      <c r="B40" s="12" t="s">
        <v>10</v>
      </c>
      <c r="C40" s="13" t="s">
        <v>46</v>
      </c>
      <c r="D40" s="11">
        <f>+F40</f>
        <v>20</v>
      </c>
      <c r="E40" s="14">
        <f>+D40/$E$4</f>
        <v>0.47619047619047616</v>
      </c>
      <c r="F40" s="15">
        <v>20</v>
      </c>
    </row>
    <row r="41" spans="1:9" x14ac:dyDescent="0.3">
      <c r="A41" s="12"/>
      <c r="B41" s="12" t="s">
        <v>11</v>
      </c>
      <c r="C41" s="13" t="s">
        <v>47</v>
      </c>
      <c r="D41" s="11">
        <f>+G41</f>
        <v>21</v>
      </c>
      <c r="E41" s="14">
        <f>+D41/$E$4</f>
        <v>0.5</v>
      </c>
      <c r="G41" s="15">
        <v>21</v>
      </c>
    </row>
    <row r="42" spans="1:9" x14ac:dyDescent="0.3">
      <c r="A42" s="12"/>
      <c r="B42" s="12" t="s">
        <v>12</v>
      </c>
      <c r="C42" s="13" t="s">
        <v>48</v>
      </c>
      <c r="D42" s="11">
        <f>+H42</f>
        <v>0</v>
      </c>
      <c r="E42" s="14">
        <f>+D42/$E$4</f>
        <v>0</v>
      </c>
      <c r="H42" s="15"/>
    </row>
    <row r="43" spans="1:9" x14ac:dyDescent="0.3">
      <c r="A43" s="12"/>
      <c r="B43" s="12" t="s">
        <v>49</v>
      </c>
      <c r="C43" s="13"/>
      <c r="D43" s="11">
        <f>+F43</f>
        <v>1</v>
      </c>
      <c r="E43" s="14">
        <f>+D43/$E$4</f>
        <v>2.3809523809523808E-2</v>
      </c>
      <c r="F43" s="15">
        <v>1</v>
      </c>
      <c r="H43" s="24"/>
    </row>
    <row r="44" spans="1:9" ht="28.8" x14ac:dyDescent="0.3">
      <c r="A44" s="11">
        <v>8</v>
      </c>
      <c r="B44" s="12"/>
      <c r="C44" s="13" t="s">
        <v>50</v>
      </c>
      <c r="D44" s="11"/>
      <c r="E44" s="21"/>
    </row>
    <row r="45" spans="1:9" x14ac:dyDescent="0.3">
      <c r="A45" s="12"/>
      <c r="B45" s="12" t="s">
        <v>10</v>
      </c>
      <c r="C45" s="13" t="s">
        <v>51</v>
      </c>
      <c r="D45" s="11">
        <f>+F45</f>
        <v>41</v>
      </c>
      <c r="E45" s="14">
        <f>+D45/$E$4</f>
        <v>0.97619047619047616</v>
      </c>
      <c r="F45" s="15">
        <v>41</v>
      </c>
    </row>
    <row r="46" spans="1:9" x14ac:dyDescent="0.3">
      <c r="A46" s="12"/>
      <c r="B46" s="12" t="s">
        <v>11</v>
      </c>
      <c r="C46" s="13" t="s">
        <v>52</v>
      </c>
      <c r="D46" s="11">
        <f>+G46</f>
        <v>0</v>
      </c>
      <c r="E46" s="14">
        <f>+D46/$E$4</f>
        <v>0</v>
      </c>
      <c r="G46" s="15"/>
    </row>
    <row r="47" spans="1:9" x14ac:dyDescent="0.3">
      <c r="A47" s="12"/>
      <c r="B47" s="12" t="s">
        <v>24</v>
      </c>
      <c r="C47" s="13"/>
      <c r="D47" s="11">
        <f>+H47</f>
        <v>1</v>
      </c>
      <c r="E47" s="14">
        <f>+D47/$E$4</f>
        <v>2.3809523809523808E-2</v>
      </c>
      <c r="H47">
        <v>1</v>
      </c>
    </row>
    <row r="48" spans="1:9" x14ac:dyDescent="0.3">
      <c r="A48" s="12"/>
      <c r="B48" s="12" t="s">
        <v>53</v>
      </c>
      <c r="C48" s="12"/>
      <c r="D48" s="12">
        <v>64</v>
      </c>
      <c r="E48" s="12"/>
    </row>
    <row r="50" spans="1:5" ht="15" thickBot="1" x14ac:dyDescent="0.35">
      <c r="C50" s="38" t="s">
        <v>54</v>
      </c>
      <c r="D50" s="38"/>
      <c r="E50" s="38"/>
    </row>
    <row r="51" spans="1:5" ht="89.4" customHeight="1" thickBot="1" x14ac:dyDescent="0.35">
      <c r="C51" s="39" t="s">
        <v>55</v>
      </c>
      <c r="D51" s="40"/>
      <c r="E51" s="41"/>
    </row>
    <row r="52" spans="1:5" ht="94.2" customHeight="1" x14ac:dyDescent="0.3">
      <c r="C52" s="42" t="s">
        <v>56</v>
      </c>
      <c r="D52" s="43"/>
      <c r="E52" s="44"/>
    </row>
    <row r="53" spans="1:5" ht="27" customHeight="1" x14ac:dyDescent="0.3">
      <c r="A53" s="12"/>
      <c r="B53" s="12"/>
      <c r="C53" s="26" t="s">
        <v>57</v>
      </c>
      <c r="D53" s="27"/>
      <c r="E53" s="28"/>
    </row>
    <row r="54" spans="1:5" ht="27" customHeight="1" x14ac:dyDescent="0.3">
      <c r="A54" s="12"/>
      <c r="B54" s="25">
        <v>1</v>
      </c>
      <c r="C54" s="29" t="s">
        <v>58</v>
      </c>
      <c r="D54" s="30"/>
      <c r="E54" s="31"/>
    </row>
    <row r="55" spans="1:5" ht="27.6" customHeight="1" x14ac:dyDescent="0.3">
      <c r="A55" s="12"/>
      <c r="B55" s="25">
        <v>2</v>
      </c>
      <c r="C55" s="32" t="s">
        <v>59</v>
      </c>
      <c r="D55" s="33"/>
      <c r="E55" s="34"/>
    </row>
    <row r="56" spans="1:5" x14ac:dyDescent="0.3">
      <c r="A56" s="12"/>
      <c r="B56" s="25">
        <v>3</v>
      </c>
      <c r="C56" s="29" t="s">
        <v>60</v>
      </c>
      <c r="D56" s="30"/>
      <c r="E56" s="31"/>
    </row>
    <row r="57" spans="1:5" ht="27" customHeight="1" x14ac:dyDescent="0.3">
      <c r="A57" s="12"/>
      <c r="B57" s="25">
        <v>4</v>
      </c>
      <c r="C57" s="32" t="s">
        <v>61</v>
      </c>
      <c r="D57" s="33"/>
      <c r="E57" s="34"/>
    </row>
    <row r="58" spans="1:5" ht="67.8" customHeight="1" x14ac:dyDescent="0.3">
      <c r="A58" s="12"/>
      <c r="B58" s="25">
        <v>5</v>
      </c>
      <c r="C58" s="29" t="s">
        <v>62</v>
      </c>
      <c r="D58" s="30"/>
      <c r="E58" s="31"/>
    </row>
    <row r="59" spans="1:5" ht="40.200000000000003" customHeight="1" x14ac:dyDescent="0.3">
      <c r="A59" s="12"/>
      <c r="B59" s="25">
        <v>6</v>
      </c>
      <c r="C59" s="32" t="s">
        <v>63</v>
      </c>
      <c r="D59" s="33"/>
      <c r="E59" s="34"/>
    </row>
    <row r="60" spans="1:5" ht="27" customHeight="1" x14ac:dyDescent="0.3">
      <c r="A60" s="12"/>
      <c r="B60" s="25">
        <v>7</v>
      </c>
      <c r="C60" s="29" t="s">
        <v>64</v>
      </c>
      <c r="D60" s="30"/>
      <c r="E60" s="31"/>
    </row>
    <row r="61" spans="1:5" ht="40.200000000000003" customHeight="1" x14ac:dyDescent="0.3">
      <c r="A61" s="12"/>
      <c r="B61" s="25">
        <v>8</v>
      </c>
      <c r="C61" s="32" t="s">
        <v>65</v>
      </c>
      <c r="D61" s="33"/>
      <c r="E61" s="34"/>
    </row>
    <row r="62" spans="1:5" ht="66.599999999999994" customHeight="1" x14ac:dyDescent="0.3">
      <c r="A62" s="12"/>
      <c r="B62" s="25">
        <v>9</v>
      </c>
      <c r="C62" s="29" t="s">
        <v>66</v>
      </c>
      <c r="D62" s="30"/>
      <c r="E62" s="31"/>
    </row>
    <row r="63" spans="1:5" ht="40.200000000000003" customHeight="1" x14ac:dyDescent="0.3">
      <c r="A63" s="12"/>
      <c r="B63" s="25">
        <v>10</v>
      </c>
      <c r="C63" s="32" t="s">
        <v>67</v>
      </c>
      <c r="D63" s="33"/>
      <c r="E63" s="34"/>
    </row>
    <row r="64" spans="1:5" ht="27" customHeight="1" x14ac:dyDescent="0.3">
      <c r="A64" s="12"/>
      <c r="B64" s="25">
        <v>11</v>
      </c>
      <c r="C64" s="29" t="s">
        <v>68</v>
      </c>
      <c r="D64" s="30"/>
      <c r="E64" s="31"/>
    </row>
    <row r="65" spans="1:5" ht="40.200000000000003" customHeight="1" x14ac:dyDescent="0.3">
      <c r="A65" s="12"/>
      <c r="B65" s="25">
        <v>12</v>
      </c>
      <c r="C65" s="32" t="s">
        <v>69</v>
      </c>
      <c r="D65" s="33"/>
      <c r="E65" s="34"/>
    </row>
    <row r="66" spans="1:5" ht="66.599999999999994" customHeight="1" x14ac:dyDescent="0.3">
      <c r="A66" s="12"/>
      <c r="B66" s="25">
        <v>13</v>
      </c>
      <c r="C66" s="29" t="s">
        <v>70</v>
      </c>
      <c r="D66" s="30"/>
      <c r="E66" s="31"/>
    </row>
    <row r="67" spans="1:5" ht="36.6" customHeight="1" x14ac:dyDescent="0.3">
      <c r="A67" s="12"/>
      <c r="B67" s="25">
        <v>14</v>
      </c>
      <c r="C67" s="32" t="s">
        <v>71</v>
      </c>
      <c r="D67" s="33"/>
      <c r="E67" s="34"/>
    </row>
    <row r="68" spans="1:5" ht="40.200000000000003" customHeight="1" x14ac:dyDescent="0.3">
      <c r="A68" s="12"/>
      <c r="B68" s="25">
        <v>15</v>
      </c>
      <c r="C68" s="29" t="s">
        <v>72</v>
      </c>
      <c r="D68" s="30"/>
      <c r="E68" s="31"/>
    </row>
    <row r="69" spans="1:5" ht="93" customHeight="1" x14ac:dyDescent="0.3">
      <c r="A69" s="12"/>
      <c r="B69" s="25">
        <v>16</v>
      </c>
      <c r="C69" s="32" t="s">
        <v>73</v>
      </c>
      <c r="D69" s="33"/>
      <c r="E69" s="34"/>
    </row>
    <row r="70" spans="1:5" ht="93" customHeight="1" x14ac:dyDescent="0.3">
      <c r="A70" s="12"/>
      <c r="B70" s="25">
        <v>17</v>
      </c>
      <c r="C70" s="35" t="s">
        <v>74</v>
      </c>
      <c r="D70" s="36"/>
      <c r="E70" s="37"/>
    </row>
    <row r="84" ht="93" customHeight="1" x14ac:dyDescent="0.3"/>
  </sheetData>
  <mergeCells count="26">
    <mergeCell ref="C65:E65"/>
    <mergeCell ref="C66:E66"/>
    <mergeCell ref="C67:E67"/>
    <mergeCell ref="C68:E68"/>
    <mergeCell ref="C69:E69"/>
    <mergeCell ref="C70:E70"/>
    <mergeCell ref="C59:E59"/>
    <mergeCell ref="C60:E60"/>
    <mergeCell ref="C61:E61"/>
    <mergeCell ref="C62:E62"/>
    <mergeCell ref="C63:E63"/>
    <mergeCell ref="C64:E64"/>
    <mergeCell ref="C52:E52"/>
    <mergeCell ref="C54:E54"/>
    <mergeCell ref="C55:E55"/>
    <mergeCell ref="C56:E56"/>
    <mergeCell ref="C57:E57"/>
    <mergeCell ref="C58:E58"/>
    <mergeCell ref="C53:E53"/>
    <mergeCell ref="A1:E1"/>
    <mergeCell ref="A2:E2"/>
    <mergeCell ref="A3:E3"/>
    <mergeCell ref="A4:D4"/>
    <mergeCell ref="F4:K4"/>
    <mergeCell ref="C51:E51"/>
    <mergeCell ref="C50:E5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Control_Interno</dc:creator>
  <cp:lastModifiedBy>Control_Interno</cp:lastModifiedBy>
  <dcterms:created xsi:type="dcterms:W3CDTF">2013-04-12T20:41:26Z</dcterms:created>
  <dcterms:modified xsi:type="dcterms:W3CDTF">2013-04-12T20:46:07Z</dcterms:modified>
</cp:coreProperties>
</file>