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2" activeTab="3"/>
  </bookViews>
  <sheets>
    <sheet name="Eje_academico_investigativo" sheetId="1" r:id="rId1"/>
    <sheet name="Bienestar_institucional" sheetId="2" r:id="rId2"/>
    <sheet name="Relacionamiento_externo" sheetId="3" r:id="rId3"/>
    <sheet name="Gestión_organizacional" sheetId="4" r:id="rId4"/>
  </sheets>
  <externalReferences>
    <externalReference r:id="rId7"/>
  </externalReferences>
  <definedNames>
    <definedName name="OLE_LINK1" localSheetId="0">'Eje_academico_investigativo'!#REF!</definedName>
  </definedNames>
  <calcPr fullCalcOnLoad="1"/>
</workbook>
</file>

<file path=xl/comments1.xml><?xml version="1.0" encoding="utf-8"?>
<comments xmlns="http://schemas.openxmlformats.org/spreadsheetml/2006/main">
  <authors>
    <author>IUCMC</author>
    <author>Vicerrectoria</author>
  </authors>
  <commentList>
    <comment ref="K18" authorId="0">
      <text>
        <r>
          <rPr>
            <b/>
            <sz val="9"/>
            <rFont val="Tahoma"/>
            <family val="2"/>
          </rPr>
          <t>IUCMC:</t>
        </r>
        <r>
          <rPr>
            <sz val="9"/>
            <rFont val="Tahoma"/>
            <family val="2"/>
          </rPr>
          <t xml:space="preserve">
modificada</t>
        </r>
      </text>
    </comment>
    <comment ref="K15" authorId="0">
      <text>
        <r>
          <rPr>
            <b/>
            <sz val="9"/>
            <rFont val="Tahoma"/>
            <family val="2"/>
          </rPr>
          <t>IUCMC:</t>
        </r>
        <r>
          <rPr>
            <sz val="9"/>
            <rFont val="Tahoma"/>
            <family val="2"/>
          </rPr>
          <t xml:space="preserve">
modificado</t>
        </r>
      </text>
    </comment>
    <comment ref="K19" authorId="0">
      <text>
        <r>
          <rPr>
            <b/>
            <sz val="9"/>
            <rFont val="Tahoma"/>
            <family val="2"/>
          </rPr>
          <t>IUCMC:</t>
        </r>
        <r>
          <rPr>
            <sz val="9"/>
            <rFont val="Tahoma"/>
            <family val="2"/>
          </rPr>
          <t xml:space="preserve">
modifcada pregrado</t>
        </r>
      </text>
    </comment>
    <comment ref="K22" authorId="0">
      <text>
        <r>
          <rPr>
            <b/>
            <sz val="9"/>
            <rFont val="Tahoma"/>
            <family val="2"/>
          </rPr>
          <t>IUCMC:</t>
        </r>
        <r>
          <rPr>
            <sz val="9"/>
            <rFont val="Tahoma"/>
            <family val="2"/>
          </rPr>
          <t xml:space="preserve">
modificada</t>
        </r>
      </text>
    </comment>
    <comment ref="K12" authorId="1">
      <text>
        <r>
          <rPr>
            <b/>
            <sz val="9"/>
            <rFont val="Tahoma"/>
            <family val="2"/>
          </rPr>
          <t>Vicerrectoria:</t>
        </r>
        <r>
          <rPr>
            <sz val="9"/>
            <rFont val="Tahoma"/>
            <family val="2"/>
          </rPr>
          <t xml:space="preserve">
Esto estaba al contrario debe ser así.</t>
        </r>
      </text>
    </comment>
    <comment ref="K17" authorId="0">
      <text>
        <r>
          <rPr>
            <b/>
            <sz val="9"/>
            <rFont val="Tahoma"/>
            <family val="2"/>
          </rPr>
          <t>IUCMC:</t>
        </r>
        <r>
          <rPr>
            <sz val="9"/>
            <rFont val="Tahoma"/>
            <family val="2"/>
          </rPr>
          <t xml:space="preserve">
modificado</t>
        </r>
      </text>
    </comment>
    <comment ref="K16" authorId="0">
      <text>
        <r>
          <rPr>
            <b/>
            <sz val="9"/>
            <rFont val="Tahoma"/>
            <family val="2"/>
          </rPr>
          <t>IUCMC:</t>
        </r>
        <r>
          <rPr>
            <sz val="9"/>
            <rFont val="Tahoma"/>
            <family val="2"/>
          </rPr>
          <t xml:space="preserve">
modificado</t>
        </r>
      </text>
    </comment>
    <comment ref="K79" authorId="0">
      <text>
        <r>
          <rPr>
            <b/>
            <sz val="9"/>
            <rFont val="Tahoma"/>
            <family val="2"/>
          </rPr>
          <t>IUCMC:</t>
        </r>
        <r>
          <rPr>
            <sz val="9"/>
            <rFont val="Tahoma"/>
            <family val="2"/>
          </rPr>
          <t xml:space="preserve">
modifcada pregrado</t>
        </r>
      </text>
    </comment>
    <comment ref="K107" authorId="0">
      <text>
        <r>
          <rPr>
            <b/>
            <sz val="9"/>
            <rFont val="Tahoma"/>
            <family val="2"/>
          </rPr>
          <t>IUCMC:</t>
        </r>
        <r>
          <rPr>
            <sz val="9"/>
            <rFont val="Tahoma"/>
            <family val="2"/>
          </rPr>
          <t xml:space="preserve">
modificada</t>
        </r>
      </text>
    </comment>
    <comment ref="K106" authorId="0">
      <text>
        <r>
          <rPr>
            <b/>
            <sz val="9"/>
            <rFont val="Tahoma"/>
            <family val="2"/>
          </rPr>
          <t>IUCMC:</t>
        </r>
        <r>
          <rPr>
            <sz val="9"/>
            <rFont val="Tahoma"/>
            <family val="2"/>
          </rPr>
          <t xml:space="preserve">
modifcada pregrado</t>
        </r>
      </text>
    </comment>
    <comment ref="K104" authorId="0">
      <text>
        <r>
          <rPr>
            <b/>
            <sz val="9"/>
            <rFont val="Tahoma"/>
            <family val="2"/>
          </rPr>
          <t>IUCMC:</t>
        </r>
        <r>
          <rPr>
            <sz val="9"/>
            <rFont val="Tahoma"/>
            <family val="2"/>
          </rPr>
          <t xml:space="preserve">
modificado</t>
        </r>
      </text>
    </comment>
    <comment ref="K151" authorId="0">
      <text>
        <r>
          <rPr>
            <b/>
            <sz val="9"/>
            <rFont val="Tahoma"/>
            <family val="2"/>
          </rPr>
          <t>IUCMC:</t>
        </r>
        <r>
          <rPr>
            <sz val="9"/>
            <rFont val="Tahoma"/>
            <family val="2"/>
          </rPr>
          <t xml:space="preserve">
modificada</t>
        </r>
      </text>
    </comment>
    <comment ref="K150" authorId="0">
      <text>
        <r>
          <rPr>
            <b/>
            <sz val="9"/>
            <rFont val="Tahoma"/>
            <family val="2"/>
          </rPr>
          <t>IUCMC:</t>
        </r>
        <r>
          <rPr>
            <sz val="9"/>
            <rFont val="Tahoma"/>
            <family val="2"/>
          </rPr>
          <t xml:space="preserve">
modifcada pregrado</t>
        </r>
      </text>
    </comment>
    <comment ref="K148" authorId="0">
      <text>
        <r>
          <rPr>
            <b/>
            <sz val="9"/>
            <rFont val="Tahoma"/>
            <family val="2"/>
          </rPr>
          <t>IUCMC:</t>
        </r>
        <r>
          <rPr>
            <sz val="9"/>
            <rFont val="Tahoma"/>
            <family val="2"/>
          </rPr>
          <t xml:space="preserve">
modificado</t>
        </r>
      </text>
    </comment>
  </commentList>
</comments>
</file>

<file path=xl/sharedStrings.xml><?xml version="1.0" encoding="utf-8"?>
<sst xmlns="http://schemas.openxmlformats.org/spreadsheetml/2006/main" count="2787" uniqueCount="1102">
  <si>
    <t>CARGO:</t>
  </si>
  <si>
    <t>RESPONSABLE:</t>
  </si>
  <si>
    <t>ACTIVIDAD</t>
  </si>
  <si>
    <t>CRONOGRAMA PROPUESTO</t>
  </si>
  <si>
    <t>TOTAL</t>
  </si>
  <si>
    <t>PROCESO:</t>
  </si>
  <si>
    <t>POLITICA INSTITUCIONAL RELACIONADA</t>
  </si>
  <si>
    <t>Proceso: Planeación Estratégica
Subproceso: Planeación y Mejora Continua</t>
  </si>
  <si>
    <t>Código</t>
  </si>
  <si>
    <t>Versión</t>
  </si>
  <si>
    <t>300.03.02.01.01.02.R.01</t>
  </si>
  <si>
    <t>Emisión</t>
  </si>
  <si>
    <t>EJE TEMATICO RELACIONADO:</t>
  </si>
  <si>
    <t>FIRMA RECTOR</t>
  </si>
  <si>
    <t>PESO DE LA ACTIVIDAD</t>
  </si>
  <si>
    <t>PRODUCTO DE LA ACTIVIDAD</t>
  </si>
  <si>
    <t>FIRMA JEFE INMEDIATO</t>
  </si>
  <si>
    <t>Página</t>
  </si>
  <si>
    <t>PLAN OPERATIVO ANUAL
AÑO 2019</t>
  </si>
  <si>
    <t>DIMENSIÓN MIPG</t>
  </si>
  <si>
    <t>PRESUPUESTO</t>
  </si>
  <si>
    <t>FECHA DE INICIO</t>
  </si>
  <si>
    <t>FECHA DE FINALIZACIÓN</t>
  </si>
  <si>
    <t>INDICADOR</t>
  </si>
  <si>
    <t>PROGRAMA</t>
  </si>
  <si>
    <t>PROYECTO</t>
  </si>
  <si>
    <t>PLANEACIÓN ACADEMICA</t>
  </si>
  <si>
    <t>PAOLA ANDREA UMAÑA AEDO</t>
  </si>
  <si>
    <t>VICERRECTOR ACADÉMICO</t>
  </si>
  <si>
    <t>Fortalecimiento Académico – Investigativo.</t>
  </si>
  <si>
    <t>DOCENCIA</t>
  </si>
  <si>
    <t>Direccionamiento Estratégico y Planeación</t>
  </si>
  <si>
    <t>Sistema Integrado de Aseguramiento de la Calidad (S.I.A.C)</t>
  </si>
  <si>
    <t>Autoevaluación con fines de Acreditación</t>
  </si>
  <si>
    <t>Objetivo Estratégico o de Calidad</t>
  </si>
  <si>
    <t>Estrategia</t>
  </si>
  <si>
    <t>PDI 2016-2020</t>
  </si>
  <si>
    <t>Actualizar eñ PEI, teniendo en cuenta los lineamientos del MEN</t>
  </si>
  <si>
    <t>Estructurar e implementar el plan de acción para la actualización del PEI</t>
  </si>
  <si>
    <t>Gestión Juridica</t>
  </si>
  <si>
    <t>Actualización Normativa</t>
  </si>
  <si>
    <t>No de Documentos PEI actualizado</t>
  </si>
  <si>
    <t>&gt;=1 PEI Actualizado</t>
  </si>
  <si>
    <t>Consolidar un sistema de aseguramiento de calidad que permita la toma de decisiones,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</si>
  <si>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</si>
  <si>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Identificar las líneas de trabajo en los programas de pregrado  (Competencias Genéricas y las Especificas por programa) para aplicar los métodos de evaluación tipo pruebas Saber –Pro</t>
  </si>
  <si>
    <t>Pruebas Saber-Pro</t>
  </si>
  <si>
    <t>Fortalecimiento Pruebas Saber-Pro</t>
  </si>
  <si>
    <t>Ampliar el portafolio de programas académicos que conlleven al crecimiento del número de estudiantes de la IUCMC</t>
  </si>
  <si>
    <t>Cobertura Académica</t>
  </si>
  <si>
    <t>Oferta de Nuevos Programas de Pregrado-Posgrado</t>
  </si>
  <si>
    <t>Diseñar e implementar programas de formación continua para atender las necesidades de capacitación de las diferentes partes interesadas y la sociedad</t>
  </si>
  <si>
    <t>Oferta de Programas Académicos y de Extensión</t>
  </si>
  <si>
    <t>Centro de Formación Virtual</t>
  </si>
  <si>
    <t>Portafolio de Educación Continua</t>
  </si>
  <si>
    <t>Fortalecer el nivel del idioma inglés aumentando el número de créditos académicos en las mallas curriculares de los programas para alcanzar el nivel B1 según el marco común europeo</t>
  </si>
  <si>
    <t>Bilingüismo</t>
  </si>
  <si>
    <t>Calificación obtenida en promedio por los estudiantes del programa  reportado</t>
  </si>
  <si>
    <t>&gt;= 1 Centro funcionando</t>
  </si>
  <si>
    <t>No. de centros estructurados y funcionando</t>
  </si>
  <si>
    <t>&gt;=60% de programas ofertados y realizados con participación de partes interesadas y sociedad</t>
  </si>
  <si>
    <t>Programas de formación continua  realizados con participación de partes interesadas y sociedad / programas de formación continua ofertados *100</t>
  </si>
  <si>
    <t>100% de los programas académicos contienen la incorporación de créditos en inglés</t>
  </si>
  <si>
    <t>No. de programas académicos con Inglés incorporado en la malla curricular e implementado/total de programas académicos * 100</t>
  </si>
  <si>
    <t>   Rediseñar el proceso de admisión, registro y control académico que permita canalizar al estudiante a partir de su ingreso hasta la culminación de su actividad académica, acorde al crecimiento y desarrollo institucional.</t>
  </si>
  <si>
    <t>Evaluar, diseñar y presentar propuesta para la creación de oficina de admisiones, registro y control académico</t>
  </si>
  <si>
    <t>Admisión, Registro y Control Académico</t>
  </si>
  <si>
    <t>Gestión y Organización Oficina de Admisión, Registro y Control Académico</t>
  </si>
  <si>
    <t>&gt;=3 acciones de fortalecimieto</t>
  </si>
  <si>
    <t>&gt;=1 proyecto de Oficina articulada</t>
  </si>
  <si>
    <t>No. de Proyectos presentados</t>
  </si>
  <si>
    <t>      Mejorar los resultados de las pruebas saber que permita el posicionamiento Institucional y el reconocimiento de los programas académicos.</t>
  </si>
  <si>
    <t>      Gestionar la oferta de nuevos programas académicos y de extensión acorde a las necesidades del entorno, a partir de los estudios de factibilidad y viabilidad.</t>
  </si>
  <si>
    <t>  Fortalecer el programa de bilingüismo incorporando nuevos niveles en los programas de pregrado de la IUCMC.</t>
  </si>
  <si>
    <t>Gestión con valores para el resultado</t>
  </si>
  <si>
    <t>Talento Humano</t>
  </si>
  <si>
    <t xml:space="preserve">Documento PEI aprobado </t>
  </si>
  <si>
    <t>Documentos radicados en plataforma SACES-CNA</t>
  </si>
  <si>
    <t xml:space="preserve">4 cursos de ingles on line en el AVA Unimayor Virtual </t>
  </si>
  <si>
    <t xml:space="preserve">4 cursos de ingles on line en el AVA Unimayor Virtual. </t>
  </si>
  <si>
    <t xml:space="preserve">Informes sobre capacitación docente y estudiantil </t>
  </si>
  <si>
    <t>Documentos radicados en la plataforma SACES MEN</t>
  </si>
  <si>
    <t xml:space="preserve">Informe de los cursos presentados y adelantados. </t>
  </si>
  <si>
    <t>Un proyecto presentado</t>
  </si>
  <si>
    <t> Analizar la 
planta actual 
de personal 
docente
-
administrativo 
de acuerdo a 
las necesidades
de la 
Institución.</t>
  </si>
  <si>
    <t>  Consolidar una estructura académica 
-
administrativa, con el fin 
de mejorar el cumplimiento 
efectivo de los procesos misionales, acorde a 
las necesidades de la Institución.</t>
  </si>
  <si>
    <t>Estructura 
Académica 
–
Administrativa</t>
  </si>
  <si>
    <t>Ampliación
Planta de 
Personal.</t>
  </si>
  <si>
    <t xml:space="preserve">docentes contratados </t>
  </si>
  <si>
    <t xml:space="preserve">&gt;=80% de nueva planta </t>
  </si>
  <si>
    <t>No. de 
cargos 
creados/total 
de cargos 
requeridos</t>
  </si>
  <si>
    <t xml:space="preserve">META </t>
  </si>
  <si>
    <t xml:space="preserve">Renovación de Registros Calificados </t>
  </si>
  <si>
    <t>Recepción visita de pares renovación registro Calificado Especialización BD, Tecnología en Gestión Financiera y Administración Financiera. 
Solicitud renovación registro calificado programa Tecnología en Desarrollo de Software</t>
  </si>
  <si>
    <t>&gt;=100% de programas con registro calificado.</t>
  </si>
  <si>
    <t>No. de 
Programas 
con Registro 
Calificado 
/total de 
programas 
de la 
IUCMC</t>
  </si>
  <si>
    <t>INVESTIGACIONES</t>
  </si>
  <si>
    <t>ASESOR INVESTIGACIONES</t>
  </si>
  <si>
    <t>ACADEMICO - INVESTIGATIVO</t>
  </si>
  <si>
    <t>Peso Proyecto</t>
  </si>
  <si>
    <t>META</t>
  </si>
  <si>
    <t>ADICIÓN
PRESUPUESTO</t>
  </si>
  <si>
    <t>Gestion del conocimiento y la innovación</t>
  </si>
  <si>
    <t>Fomentar la generación de conocimiento y la innovación para contribuir con la transformación social de la Región y el País.</t>
  </si>
  <si>
    <t>Generación de competencias y habilidades para la ciencia, la tecnología y la innovación</t>
  </si>
  <si>
    <t>Capital Humano para la Investigación y la Innovación</t>
  </si>
  <si>
    <t>Fortalecimiento Grupos de investigación y capacidad crítica de los estudiantes</t>
  </si>
  <si>
    <t>Evaluar y poner en operación convocatoria interna de Joven Investigadores 2019</t>
  </si>
  <si>
    <t>Documentos de formulación de la convocatoria</t>
  </si>
  <si>
    <t>Número de jóvenes investigadores o auxiliares de investigación</t>
  </si>
  <si>
    <t>≥ 10
jóvenes
investigadores o auxiliares
de
investigación</t>
  </si>
  <si>
    <t>Evaluar y poner en operación de convocatoria de Semilleros de Investigación 2019</t>
  </si>
  <si>
    <t>Convocatorias
semilleros de
investigación</t>
  </si>
  <si>
    <t>≥ 5
convocatorias para
semilleros</t>
  </si>
  <si>
    <t>Continuar ejecución y financiación de proyectos de Joven Investigador Convocatoria 2018</t>
  </si>
  <si>
    <t>Informes de ejecucion presupuestal y de actividades</t>
  </si>
  <si>
    <t>Propiedad
Intelectual</t>
  </si>
  <si>
    <t xml:space="preserve">Elaborar procedimientos </t>
  </si>
  <si>
    <t>Procedimientos Implementados</t>
  </si>
  <si>
    <t>Un Estatuto
de Propiedad
Intelectual</t>
  </si>
  <si>
    <t>Política de Investigación Institucional</t>
  </si>
  <si>
    <t>Elaborar procedimiento convocatoria Joven Investigador</t>
  </si>
  <si>
    <t>Política de
Investigaciones</t>
  </si>
  <si>
    <t>Una propuesta de
la Política de
Investigaciones</t>
  </si>
  <si>
    <t>Elaborar política de Investigaciones</t>
  </si>
  <si>
    <t>Procedimiento Implementado</t>
  </si>
  <si>
    <t>Plan de Incentivos</t>
  </si>
  <si>
    <t>Pagar incentivos a Docentes-Investigadores de acuerdo a su producción Investigativa</t>
  </si>
  <si>
    <t>Pagos realizados</t>
  </si>
  <si>
    <t>Un plan de
Incentivos
por Producción
Académico-Científica</t>
  </si>
  <si>
    <t xml:space="preserve">Difundir y divulgar los resultados del
sistema de Investigación Institucional, que permita el posicionamiento de la institución y el empoderamiento de las
comunidades en procesos de Ciencia, tecnología e innovación
</t>
  </si>
  <si>
    <t xml:space="preserve">Visibilidad y Circulación
del Conocimiento y los Saberes
</t>
  </si>
  <si>
    <t>Revistas Institucionales
Investigativa</t>
  </si>
  <si>
    <t>Número de
revistas creadas y/o
actualizadas</t>
  </si>
  <si>
    <t>≥ 1 Revista
interdisciplinaria</t>
  </si>
  <si>
    <t>Reconocimiento Grupos de Investigación</t>
  </si>
  <si>
    <t>Fuente: Riesgos
Apoyar y capacitar a Grupos de Investigación e Investigadores en la generación y consolidación de productos científicos</t>
  </si>
  <si>
    <t>Informes mensuales</t>
  </si>
  <si>
    <t>Número de grupos de investigación reconocidos</t>
  </si>
  <si>
    <t>&gt;= 6 grupos de investigación reconocidos por Colciencias</t>
  </si>
  <si>
    <t xml:space="preserve">Actualizar portal web en relación al proceso de Invesitigaciones </t>
  </si>
  <si>
    <t>Sitio web  actualizdo</t>
  </si>
  <si>
    <t>Fuente: Riesgos
Crear portafolios de grupos de Investigación</t>
  </si>
  <si>
    <t xml:space="preserve">Documento con información consolidada para c/grupo </t>
  </si>
  <si>
    <t>Apoyar a Investigadores en la inscripción de eventos académico-cientificos a nivel nacional e internacional</t>
  </si>
  <si>
    <t xml:space="preserve">Certificados de Participación </t>
  </si>
  <si>
    <t>Apoyar a Investigadores en movilidad para participar en eventos académico-cientificos a nivel nacional e internacional</t>
  </si>
  <si>
    <t>Formulación de Proyectos Externos e
Internos</t>
  </si>
  <si>
    <t>Evaluar y poner en operación convocatoria Interna de proyectos para grupos de Investigación</t>
  </si>
  <si>
    <t>Número de proyectos de
investigación formulados,
en ejecución o terminados</t>
  </si>
  <si>
    <t>≥ 30
proyectos de
investigación
formulados,
en ejecución
o terminados</t>
  </si>
  <si>
    <t>Fuente: Riesgos
Seguimiento de ejecución Financiera y de actividades de proyectos de convocatorias Externos e Internos 2019</t>
  </si>
  <si>
    <t>Control Asistencia reuniones mensuales</t>
  </si>
  <si>
    <t>Fuente: Riesgos
Continuar ejecución, financiación y finalización de proyectos de Investigación de la convocatoria interna de grupos 2018</t>
  </si>
  <si>
    <t>Producción de Nuevo Conocimiento</t>
  </si>
  <si>
    <t>Apoyar a Grupos de Investigación en la traducción de articulos científicos</t>
  </si>
  <si>
    <t>Número de artículos,
capítulos de libros o libros
publicados</t>
  </si>
  <si>
    <t>≥ 80% artículos
científicos publicados
en revistas científicas o
capítulos de libros o
libros (proyección 15)</t>
  </si>
  <si>
    <t>Desarrollar investigación y creaciones artísticas en
articulación con universidad
empresa estado sociedad que impacten en el medio</t>
  </si>
  <si>
    <t>Articulación Universidad
Empresa Estado
Sociedad</t>
  </si>
  <si>
    <t>Articulación Universidad Empresa  Estado
Sociedad</t>
  </si>
  <si>
    <t>Ejectuar convenio UNIMAYOR-Innovacción para la realización de Libro resultado de Investigación</t>
  </si>
  <si>
    <t>Número de
proyectos
desarrollados</t>
  </si>
  <si>
    <t>&gt; 5 proyectos
articulados con la
universidadempresa -
estado</t>
  </si>
  <si>
    <t>Ejectuar convenio UNIMAYOR-Universidad Champagnat para realización de Fotolibro</t>
  </si>
  <si>
    <t>Continuar Ejecución Convenio UNIMAYOR-Innovaccción Proyecto KILKAS</t>
  </si>
  <si>
    <t>Ejectuar Proyecto Externo convenio UNIMAYOR-CESMAG</t>
  </si>
  <si>
    <t>PROGRAMA INGLÉS</t>
  </si>
  <si>
    <t>MARIA DEL CARMEN IBARRA</t>
  </si>
  <si>
    <t>DOCENTE COORDINADORA INGLES</t>
  </si>
  <si>
    <t xml:space="preserve">1.Presentación licenciatura </t>
  </si>
  <si>
    <t>Enero 2019</t>
  </si>
  <si>
    <t>Diciembre 2019</t>
  </si>
  <si>
    <t>Registro Presentación SACES</t>
  </si>
  <si>
    <t xml:space="preserve">
&gt; = 1 licenciaturas asociadas al programa de inglés</t>
  </si>
  <si>
    <t xml:space="preserve">1. Oferta para realización pruebas certificativas en el idioma inglés
</t>
  </si>
  <si>
    <t>Certificado
Recursos ingresados</t>
  </si>
  <si>
    <t>2.. Oferta  de  cursos intensivos, seminarios y/o diplomados a  la comunidad en general</t>
  </si>
  <si>
    <t>Recursos ingresados</t>
  </si>
  <si>
    <t>1.Desarrollo de actividades según cronograma establecido para el proyecto Centro de Formación Virtual</t>
  </si>
  <si>
    <t>Objetos Virtuales de aprendizaje</t>
  </si>
  <si>
    <t>Gestión del conocimiento y la Innovación</t>
  </si>
  <si>
    <t>Mejorar académicamente el programa para el desarrollo humano del idioma inglés como contribución al desarrollo social competente de la región</t>
  </si>
  <si>
    <t>Incentivar el uso de las TIC tanto en docentes como estudiantes para desarrollar estrategias que mejoren el proceso de apropiación del idioma</t>
  </si>
  <si>
    <t>Competencia en idiomas</t>
  </si>
  <si>
    <t>Fortalecimiento de la competencia en idioma inglés</t>
  </si>
  <si>
    <t xml:space="preserve">Fuente: riesgo
1. Simulacros para determinación de competencia en el idioma.
2. Analisis de resultados y acciones
</t>
  </si>
  <si>
    <t>Mayo - Noviembre</t>
  </si>
  <si>
    <t>Informe resultados
aplicativo de acciones</t>
  </si>
  <si>
    <t>&gt;=70% de estudiantes del curso extensión Ingles  alcanzan el nivel B1</t>
  </si>
  <si>
    <t>No de estudiantes evaluadas/total de estudiantes a evaluar</t>
  </si>
  <si>
    <t>Fuente: riesgo
1. Generación de espacios de interacción entre los docentes del programa, referente a las experiencias apropiadas y que fortalezcan proceso de enseñanza - aprendizaje.
2. Utilizar los mecanismos tecnológicos definidos insitucionalmente para garantizar la seguridad de la  información</t>
  </si>
  <si>
    <t>Febrero</t>
  </si>
  <si>
    <t>Noviembre</t>
  </si>
  <si>
    <t>Listados de asistencia
información own cloud</t>
  </si>
  <si>
    <t>2. Ejecucion de convenios para intercambios</t>
  </si>
  <si>
    <t>Listado de estudiantes para intercambio</t>
  </si>
  <si>
    <t>4. Autoevaluación del programa de inglés.</t>
  </si>
  <si>
    <t>Informe autoevaluacion
listados de asistencia</t>
  </si>
  <si>
    <t>DOCENCIA FACULTAD DE INGENIERIA</t>
  </si>
  <si>
    <t>FREDY ALONSO VIDAL ALEGRIA</t>
  </si>
  <si>
    <t>DECANO DE FACULTAD</t>
  </si>
  <si>
    <t>Enero 1 de 2019</t>
  </si>
  <si>
    <t>Diciembre 30 de 2019</t>
  </si>
  <si>
    <t>Documento Condiciones iniciales programa Ingeniería Informática</t>
  </si>
  <si>
    <t>Renovación Registros Calificados</t>
  </si>
  <si>
    <t>Recepción visita de pares renovación registro Calificado Especialización BD
Solicitud renovación registro calificado programa Tecnología en Desarrollo de Software</t>
  </si>
  <si>
    <t>Gestionar la oferta de nuevos programas académicos y de extensión acorde a las necesidades del entorno, a partir de los estudios de factibilidad y viabilidad.</t>
  </si>
  <si>
    <t>Documentos Registros Calificados Programas Nuevos</t>
  </si>
  <si>
    <t>Mejorar los resultados de las pruebas saber que permita el posicionamiento Institucional y el reconocimiento de los programas académicos.</t>
  </si>
  <si>
    <t>Documento con el analisis de los resultados pruebas Saber pro por programas</t>
  </si>
  <si>
    <t>Junio 30 de 2019</t>
  </si>
  <si>
    <t>Virtualización de 4 cursos on line en el AVA Unimayor Virtual</t>
  </si>
  <si>
    <t>Organización de 2 eventos 1 de carácter nacional y 1 de carácter internacional</t>
  </si>
  <si>
    <t>Fortalecer el programa de bilingüismo incorporando nuevos niveles en los programas de pregrado de la IUCMC.</t>
  </si>
  <si>
    <t xml:space="preserve"> 4 cursos de ingles on line en el AVA Unimayor Virtual 
1 Acuerdo de Opciones de Grado</t>
  </si>
  <si>
    <t xml:space="preserve">        U$ 919.00 
https://balsamiq.com/buy/#dv
</t>
  </si>
  <si>
    <t>$ 1.800.000
http://www.ni.com/es-co/shop/select/labview?edition=base</t>
  </si>
  <si>
    <t>$5.082.000 
 (valor sin IVA)
(Precio 2018 $4620000+10%)</t>
  </si>
  <si>
    <t>$ 8.195.000
(Precio 2018 $7450000+10%)</t>
  </si>
  <si>
    <t xml:space="preserve"> $ 1,270,926.90
https://www.construct.net/en/make-games/buy-construct-3/educational-plans</t>
  </si>
  <si>
    <t>DOCENCIA FACULTAD DE CENCIAS SOCIALES Y DE LA ADMINISTRACIÓN</t>
  </si>
  <si>
    <t>RICARDO RIOMALO RIVERA</t>
  </si>
  <si>
    <t xml:space="preserve">Fuente: PDI 2016-2020
Planeación y ejecución de actividades para la revisión y ajuste de los proyectos educativos de los programas de las Facultades.
Ejecución de actividades del cronograma para el  proceso de Autoevaluación de cada uno de los programas con fines de acreditación de alta calidad 
</t>
  </si>
  <si>
    <t>Documento de autoevaluación de los prgramas por ciclos propedéuticos de tecnología en Gestión Empresarial, Gestión Comercial y de Mercados y Administrción de Empresas
Vista de Pares CNC acreditación de programas
Documento Condiciones iniciales programa por ciclo propedéutico de la Tecnología en Gestión Financiera y Administración Financiera
PEP de los programas FCSA</t>
  </si>
  <si>
    <t>&gt;= 5 programas Presentados</t>
  </si>
  <si>
    <t>No. de programas Presentados</t>
  </si>
  <si>
    <t>5 SMLV</t>
  </si>
  <si>
    <t>Fuente: Riesgos
Planeación y Ejecución de actividades del cronograma para procesos de renovación de registros calificados</t>
  </si>
  <si>
    <t>Recepción visita de pares renovación registro Calificado Tecnología en Gestión Financiera y Administración Financiera
Autoevaluación con fines de renovación de registro calificado de los programa por ciclos propedéuticos de las Tecnologías en Gestión Empresarial, Gestión Comercial y de Mercados y el programa profesional en Administración de Empresas.</t>
  </si>
  <si>
    <t>US$8,400</t>
  </si>
  <si>
    <t>Fuente: PDI 2016-2020
Planeación y Ejecución de actividades del cronograma para procesos de registros calificados programas nuevos
Documentos Registros Calificados Programas Nuevos</t>
  </si>
  <si>
    <t>&gt;=2 programas de pregrado &gt;=3 Programas de Posgrado (un programa por facultad)
&gt; = 2 licenciaturas asociadas a los cursos de extensión inglés y Arte Mayor</t>
  </si>
  <si>
    <t>No. de programas de pregrado
No. de programas de posgrado
No. de licenciaturas Presentadas</t>
  </si>
  <si>
    <t>US$1,700 INCLUÍDO IVA</t>
  </si>
  <si>
    <t xml:space="preserve">Fuente: PDI 2016-2020
Establecimiento de acciones de mejora para superar media nacional de pruebas Saber Pro
Un documento con el analisis de los resultados de las pruebas
</t>
  </si>
  <si>
    <t>Documento con el analisis de los resultados pruebas Saber Pro por programas</t>
  </si>
  <si>
    <t>Centro Innovación y Desarrollo del Cauca
CIDECAUCA</t>
  </si>
  <si>
    <t xml:space="preserve">Fuente: PDI 2016-2020
Fortalecimiento y posicionamiento de la Institución mediante la articulación de las relaciones Universidad – Empresa – Estado, aportando propuestas para la transformación de la ciudad a través de la planeación, priorización y ejecución de proyectos.
</t>
  </si>
  <si>
    <t>Convenios de cooperación académica afines al desarrollo socioeconómico y empresarial.
Estudio investigativo para explorar ofertas locales, nacionales e internacionales de carácter público, privado o de ONG’S, que cofinancien proyectos de investigación en áreas propias y afines al CIDECAUCA a través del SGR u otros recursos de fondeo públicos o privados.
Presentar proyecto al SGR y/o otros fondos públicos o prievados "Empresas más sofisticadas e innovadoras" COLCIENCIAS.
Constituir una SPIN OFF.
Análisis e implementación del laboratorio empresarial convenio CREATIC.
Ponencia caso CIDECAUCA Conferencia ASCOLFA 6,7 de Mayo 2019 - Bogotá.</t>
  </si>
  <si>
    <t>Fuente Gestión del proceso
Dos (2) diplomados por el año 2019.
VI Seminario de Tendencias Empresariales</t>
  </si>
  <si>
    <t>Dos (2) Diplomados
Seminario de Tendencia Empresariales</t>
  </si>
  <si>
    <t xml:space="preserve">  </t>
  </si>
  <si>
    <t>Fuente: PDI 2016-2020
Virutualización cursos de inglés
1 Acuerdo de Opciones de Grado</t>
  </si>
  <si>
    <t>DOCENCIA FACULTAD DE ARTE Y DISEÑO</t>
  </si>
  <si>
    <t>JUAN CARLOS SOLANO HENAO</t>
  </si>
  <si>
    <t>Documento Condiciones iniciales con fines de acreditación del programa de  arquitectura</t>
  </si>
  <si>
    <t xml:space="preserve">&gt;= 5 programas </t>
  </si>
  <si>
    <t xml:space="preserve">No. de programas </t>
  </si>
  <si>
    <t xml:space="preserve">
Solicitud renovación registro calificado programa Arquitectura</t>
  </si>
  <si>
    <t>Documentos Registros Calificados Programas Nuevos Licenciatura en Musica</t>
  </si>
  <si>
    <t>30,000.000</t>
  </si>
  <si>
    <t>180,000.000</t>
  </si>
  <si>
    <t xml:space="preserve">4 GPS $ 3`000,000
ESTACIÓN TOTAL $ 7´748.000
</t>
  </si>
  <si>
    <t>$1,422,600.00</t>
  </si>
  <si>
    <t>PLAN OPERATIVO ANUAL BIBLIOTECA AÑO 2019</t>
  </si>
  <si>
    <t>Gestión de Biblioteca</t>
  </si>
  <si>
    <t>P.U bliblioteca</t>
  </si>
  <si>
    <t>Académico -Investigativo</t>
  </si>
  <si>
    <t>riesgo</t>
  </si>
  <si>
    <t>Gestión con valores para el  resultado</t>
  </si>
  <si>
    <t>      Contribuir al fortalecimiento de la formación profesional, mediante la gestión de recursos bibliográficos necesarios para el aprendizaje y la investigación.</t>
  </si>
  <si>
    <t xml:space="preserve">El desarrollo de la colección es una  condición de calidad educativa, para registros calificados y  acreditación de programas académicos.
</t>
  </si>
  <si>
    <t>Mantener  la biblioteca con los recursos bibliograficos, adecuados y suficientes, actualizados y accesibles a la comunidad academica</t>
  </si>
  <si>
    <t>Desarrollo de la colección</t>
  </si>
  <si>
    <t xml:space="preserve">Desarrollo de la Colección
</t>
  </si>
  <si>
    <t xml:space="preserve">
Adquisición de material bibliográfico (Evaluación de las necesidades bibliográficas.
Envío de listado de necesidades bibliográficas a biblioteca.
Informe de libros solicitados por usuarios y que no se encuentran en biblioteca o no son suficientes.
Envío a Facultades información sobre ofertas de material bibliográfico
Proceso de contratación.)
</t>
  </si>
  <si>
    <t>Enero</t>
  </si>
  <si>
    <t>Mayo</t>
  </si>
  <si>
    <t>Coleccionar el material suficiente para satisfacción de las necesidades de información que generan la formación académica en cada una de las áreas específicas que orienta la institución, sin olvidar ni dejar de lado el acompañamiento en  áreas como la literatura y/o cultura general</t>
  </si>
  <si>
    <t xml:space="preserve">
</t>
  </si>
  <si>
    <t>Inversión realizada bibliografía/ total de inversión presupuestada para bibliografía</t>
  </si>
  <si>
    <t>&gt;=80% de inversión</t>
  </si>
  <si>
    <t>El que sea asignado</t>
  </si>
  <si>
    <t>La producción intelectual de los estudiantes se ve afectada por el deterioro de los trabajos de grado en formato electrónico. 
.(riesgo de corrupción)</t>
  </si>
  <si>
    <t xml:space="preserve">Estructurar la creación de un repositorio digital para la conservación y consulta de la producción intelectual  de estudiantes y docentes según proyecyo presentado por biblioteca en el año 2012.
</t>
  </si>
  <si>
    <t>Repositorio Digital</t>
  </si>
  <si>
    <t>Implementación del Repositorio Digital</t>
  </si>
  <si>
    <t xml:space="preserve">Montaje e implementación del repositorio según trabajo de grado realizado por estudiantes de la facultad de Ingeniería y biblioteca. 
(Contratación de responsable de la implementación y soporte técnico para el buen funcionamiento de la aplicación.
Aprobación  de  la política propuesta por biblioteca para mediante la cual determina las condiciones que se deberán tener encuenta para la indización de la información  (normas, reglamento)
Adquisición del hadware que soporte el SIABUC Y el repositorio.
Ingreso de la información y mantenimiento.
</t>
  </si>
  <si>
    <t xml:space="preserve">Repositorio fuancionando
</t>
  </si>
  <si>
    <t xml:space="preserve">
</t>
  </si>
  <si>
    <t>No. de Repositorios</t>
  </si>
  <si>
    <t>&gt;=1 Repositorio funcionando</t>
  </si>
  <si>
    <t>Valor del servidor y contrato del ingeniero encargado de la implementación</t>
  </si>
  <si>
    <t>El buen uso de los recursos bibliográficos fortalece los procesos de lectura en la formación académica e integral del profesional</t>
  </si>
  <si>
    <t xml:space="preserve">Fortalecer la lectura como herramienta basica de la informacion academica y cultural  para formar  un profesional critico y autonomo.
</t>
  </si>
  <si>
    <t xml:space="preserve">Formación del usuario
</t>
  </si>
  <si>
    <t xml:space="preserve">Formación del usuario
</t>
  </si>
  <si>
    <t xml:space="preserve">biblioteca in-situ
(Formación del usuario:  uso de la biblioteca, consulta base de datos, derechos de autor,importancia de la lectura  dirigido a estudiantes  de primer semestre de todos los programas, en coordinacióncon el área de cultura, en coordinación con Bienestar Universitario
Taller de poesía y cuento (escritura)
Día del libro (lectura de poemas, música, teatro, danza)
Concurso  de Ortografía.
Biblioteca al patio.
Concurso de literatura.
recitales poeticos
Jueves de cine
Concurso de canto 
</t>
  </si>
  <si>
    <t>1er semestre
2do semestre</t>
  </si>
  <si>
    <t>2do semestre</t>
  </si>
  <si>
    <t xml:space="preserve">Contribución en la formación del Profesional con capacidad crítcia y autónoma. (calidad)
</t>
  </si>
  <si>
    <t>No de campañas realizadas/campañas planeadas</t>
  </si>
  <si>
    <t>&gt;=80%</t>
  </si>
  <si>
    <t>Impulsar en toda la comunidad académica los servicios de biblioteca generando una descentralización bajo estrategias de acercamiento de colección y base de datos in-situ (llegar a los programas)</t>
  </si>
  <si>
    <t>Consulta y préstamo</t>
  </si>
  <si>
    <t>consulta y préstamo</t>
  </si>
  <si>
    <t>Préstamo y atención al usuario</t>
  </si>
  <si>
    <t>Enero - Diciembre</t>
  </si>
  <si>
    <t>Diciembre</t>
  </si>
  <si>
    <t xml:space="preserve">Estadísitca
</t>
  </si>
  <si>
    <t>.</t>
  </si>
  <si>
    <t>No de consultas realizadas año actual-número de consultas realizadas año anterior  * 100</t>
  </si>
  <si>
    <t>&gt;=5% de incremento con relación al año anterior</t>
  </si>
  <si>
    <t xml:space="preserve">Gestión con valores para el  resultado
</t>
  </si>
  <si>
    <t xml:space="preserve">   Contribuir al fortalecimiento de la formación profesional, mediante la gestión de recursos bibliográficos necesarios para el aprendizaje y la investigación.
</t>
  </si>
  <si>
    <t xml:space="preserve">Los libros que se adquieren en la institucion cumplen con los requisitos legales de derechos de autor y reconocimiento cientifico (Riesgo Corrupcion)
</t>
  </si>
  <si>
    <t xml:space="preserve">Mantener  la biblioteca con los recursos bibliograficos, adecuados y suficientes, actualizados y accesibles a la comunidad academica.
</t>
  </si>
  <si>
    <t xml:space="preserve">Desarrollo de la colección
</t>
  </si>
  <si>
    <t xml:space="preserve">Desarrollo de la Colección
</t>
  </si>
  <si>
    <t xml:space="preserve">
Adquisición de material bibliográfico.
(Verificación del cumplimiento de la politica de adquisicion y los criterios de selección
Publicación y exigencia de las Condiciones tecnicas establecidas por biblioteca  para la publicación de la compra.
Cumplimiento de la ley de contratacion para la adquisicion del material.)</t>
  </si>
  <si>
    <t xml:space="preserve">
Enero </t>
  </si>
  <si>
    <t xml:space="preserve">
Mayo</t>
  </si>
  <si>
    <t xml:space="preserve">Conservación del patrimonio institucional.
</t>
  </si>
  <si>
    <t xml:space="preserve">Gestión con valores para el  resultado
</t>
  </si>
  <si>
    <t xml:space="preserve">Contribuir al fortalecimiento de la formación profesional, mediante la gestión de recursos bibliográficos necesarios para el aprendizaje y la investigación.
</t>
  </si>
  <si>
    <t xml:space="preserve">pérdida de material bibliográfico
</t>
  </si>
  <si>
    <t xml:space="preserve">Mantener  la biblioteca con los recursos bibliograficos, adecuados y suficientes, actualizados y accesibles a la comunidad academica
</t>
  </si>
  <si>
    <t xml:space="preserve">Consulta y préstamo
</t>
  </si>
  <si>
    <t xml:space="preserve">Consulta y prestamo.
</t>
  </si>
  <si>
    <t xml:space="preserve">
Préstamo y atención al usuario</t>
  </si>
  <si>
    <t xml:space="preserve">Conservación del patrimonio institucional.
</t>
  </si>
  <si>
    <t xml:space="preserve">
</t>
  </si>
  <si>
    <t>Admisiones</t>
  </si>
  <si>
    <t>María Clara Rodriguez Salinas</t>
  </si>
  <si>
    <t>Asesora Admisiones</t>
  </si>
  <si>
    <t>Académico - Investigativo</t>
  </si>
  <si>
    <t>Gestión de Valores para con el Resultado</t>
  </si>
  <si>
    <t>Rediseñar el proceso de admisión, registro y control académico que permita canalizar al estudiante a partir de su ingreso hasta la culminación de su actividad académica, acorde al crecimiento y desarrollo institucional.</t>
  </si>
  <si>
    <t>información y atencion  al usuario relacionado con los procesos de  inscripción, admisión y matricula de primiparos en oficina de admisiones</t>
  </si>
  <si>
    <t>Admitidos por semestre Siag -  Indicadores</t>
  </si>
  <si>
    <t>No. De propuestas para la Creación y Articulación de la Oficina de Admisión Registro y control</t>
  </si>
  <si>
    <t>&gt;=1  propuestas para la Creación y Articulación de la Oficina de Admisión Registro y control</t>
  </si>
  <si>
    <t>Asistencia a: Ferias Universitarias, Visitas a Instituciones Educativas; eventos locales, municipales, departamentales y nacional, de carácter publico o privado</t>
  </si>
  <si>
    <t>Evidencia asistencia eventos</t>
  </si>
  <si>
    <t>Presentación porpuesta para proyecto para la creacion de la oficina de Admision, registro y control academico según las actividades planeadas responsabilidad del proceso de AdmisIón descritas en el proyecto.</t>
  </si>
  <si>
    <t>Propuesta</t>
  </si>
  <si>
    <t>Riesgo
1.análisis del proceso para admisión que permita identificar acciones de automatización del mismo.
2. Generación de propuesta para mejoramiento en el proceso de admisión.</t>
  </si>
  <si>
    <t>Febrero 2019</t>
  </si>
  <si>
    <t>Propuesta Mejoramiento Proceso Admisión</t>
  </si>
  <si>
    <t>Riesgo
1. Ajuste de aplicativo SIA -Admisiones y SIRAEX para generación de descuentos automáticos.
2. Articulación celeste - financiera para descuentos.</t>
  </si>
  <si>
    <t>SIAD admision descuentos</t>
  </si>
  <si>
    <t>Bienestar Universitario</t>
  </si>
  <si>
    <t>Diego Fernando Alegria</t>
  </si>
  <si>
    <t>Asesor Bienestar</t>
  </si>
  <si>
    <t>Bienestar Institucional</t>
  </si>
  <si>
    <t>Gestión con Valores para el resultado</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</si>
  <si>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</si>
  <si>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Generar e implementar el plan de trabajo con la nueva estructura del proceso de Bienestar Institucional</t>
  </si>
  <si>
    <t>Nueva dimensión del Bienestar Institucional</t>
  </si>
  <si>
    <r>
      <rPr>
        <b/>
        <sz val="10"/>
        <color indexed="10"/>
        <rFont val="Futura Bk"/>
        <family val="2"/>
      </rPr>
      <t>Fuente: riesgo</t>
    </r>
    <r>
      <rPr>
        <b/>
        <sz val="10"/>
        <rFont val="Futura Bk"/>
        <family val="2"/>
      </rPr>
      <t xml:space="preserve">
1.</t>
    </r>
    <r>
      <rPr>
        <sz val="10"/>
        <rFont val="Futura Bk"/>
        <family val="2"/>
      </rPr>
      <t xml:space="preserve"> Proyecto adecuación  de escenario deportivo nueva sede.
2. Solicitud propuesta ampliacion del personal (practicantes)  de apoyo para cubrimiento de programas de desarrollo humano (fisioterapia y psicología)
3. Asisgnación de recursos del presupuesto de bienestar para garantizar la participación de estudiantes en eventos deportivos , culturales y desarrollo humano.
4. gestionar recursos con entes externos para mejorar la calidad de vida de los estudiantes.</t>
    </r>
  </si>
  <si>
    <t>Dicembre 2019</t>
  </si>
  <si>
    <t>Proyecto Escenario deportivo
Presupuesto BU
Convenios -Alanzas</t>
  </si>
  <si>
    <t>No. de acciones implementadas/Total de acciones aprobadas para implementación</t>
  </si>
  <si>
    <t>&gt;=80% de implementación del plan de trabajo</t>
  </si>
  <si>
    <r>
      <rPr>
        <b/>
        <sz val="10"/>
        <color indexed="10"/>
        <rFont val="Futura Bk"/>
        <family val="2"/>
      </rPr>
      <t>Fuente: riesgo</t>
    </r>
    <r>
      <rPr>
        <b/>
        <sz val="10"/>
        <rFont val="Futura Bk"/>
        <family val="2"/>
      </rPr>
      <t xml:space="preserve">
1. </t>
    </r>
    <r>
      <rPr>
        <sz val="10"/>
        <rFont val="Futura Bk"/>
        <family val="2"/>
      </rPr>
      <t>Divulgación de información por diferentes medios de comunicación dirigido a estudiantes.
2. Divulgacion de información a los funcionarios de la facultad
3. Gestionar disponibildad de horarios para participacion de actividades que realice el proceso
4. solicitud para realización de intervenciones grupales  a los decanos de facultades.</t>
    </r>
  </si>
  <si>
    <t>DESARROLLO HUMANO</t>
  </si>
  <si>
    <t>Planificar y ejecutar actividades,  encaminadas a la permanencia, deserción y graduación estudiantil, desde el fortalecimiento sentido de pertenencia de los estudiantes hacia la  institución.</t>
  </si>
  <si>
    <t xml:space="preserve">Implementación del programa de permanencia deserción y graduación </t>
  </si>
  <si>
    <t>Implementación de las estrategias Psicopedagogicas   mediante la Intervención a  estudiantes en bajo rendimiento por programa académico.</t>
  </si>
  <si>
    <t>febrero de 2019</t>
  </si>
  <si>
    <t>intervención psicopedagogicas a estudiantes con bajo rendimiento academico.</t>
  </si>
  <si>
    <t>Planificar y ejecutar actividades de preparación para el ingreso e inducción  de los estudiantes y padres de familia de I y II semestre.</t>
  </si>
  <si>
    <t>Agosto de 2019</t>
  </si>
  <si>
    <t xml:space="preserve"> II actividades durante el año ludico academicas con estudiantes y padres de familia. </t>
  </si>
  <si>
    <t xml:space="preserve">Realizar intervenciones grupales, tendientes a fortalecer las habilidades sociales de los estudiantes en todos los contextos. </t>
  </si>
  <si>
    <t>marzo de 2019</t>
  </si>
  <si>
    <t>noviembre de 2019</t>
  </si>
  <si>
    <t>estudiantes capacitados en tecnicas para fortalecer sus habilidades sociales.</t>
  </si>
  <si>
    <t>Implementar actividades con estudiantes de ultimos semestres (9 y 10), donde se realizaran simulaciones de entrevistas de trabajo, con el objetivo de prepararlos en la adaptación a la vida laboral.</t>
  </si>
  <si>
    <t>Preparación de estudiantes de ultimo semestre, para la adptación a su vida laboral.</t>
  </si>
  <si>
    <t>SALUD</t>
  </si>
  <si>
    <t>Contratar servicios en convenio con entidades promotoras de salud  que permitan la atención de los estudiantes de los diferentes programas académicos,según las necesidasdes detectadas.</t>
  </si>
  <si>
    <t>Intervencion de salud fisica y reproductiva,optometria y odontologia</t>
  </si>
  <si>
    <t>Planificar y ejecutar campañas encaminadas a la prevención de consumo de Sustancias Psicoactivas.</t>
  </si>
  <si>
    <t>mayo de 2019</t>
  </si>
  <si>
    <t>octubre de 2019</t>
  </si>
  <si>
    <t xml:space="preserve">Cronograma de sensiblización.
Evidencias de campañas de prevención
</t>
  </si>
  <si>
    <t>Prestar servcios de psicorientación a los estudiantes que lo requieran</t>
  </si>
  <si>
    <t xml:space="preserve">Infrorme estadistico de consultas por programa y semestre </t>
  </si>
  <si>
    <t>Realizar actividades encaminadas al fortalecimeinto de los habitos de vida saludable en la comunidad universitaria.</t>
  </si>
  <si>
    <t>Dos jornadas de salud al año
*listados de asistencia
*registro fotografico
*informes de las jornadas</t>
  </si>
  <si>
    <t xml:space="preserve">DEPORTES </t>
  </si>
  <si>
    <t>Fomentar el  deporte formativo, recreativo y competitivo e Inicio de actividades deportivas formativas,con los recursos necesarios.</t>
  </si>
  <si>
    <t>Formar selecciones representativas institucionales</t>
  </si>
  <si>
    <t xml:space="preserve">Identificar, Planificar, ejecutar  e institucionalizar actividades lúdicos deportivas aprobadas para su desarrollo en el año, con la participación de todos los estamentos y pogramas académicos. </t>
  </si>
  <si>
    <t>Ciclo paseo.</t>
  </si>
  <si>
    <t>Participar de manera competitiiva a nivel local con proyección a participaciones regionales y nacionales (Torneos internos interfacultades, participacion en torneos y competencias externas, fomento del deporte de competencia en la Institución).</t>
  </si>
  <si>
    <t>Torneo Ascun deportes, torneo interno en (deportes de conjunto e individuales), invitaciones eventos deportivos locales.</t>
  </si>
  <si>
    <t xml:space="preserve">CULTURA </t>
  </si>
  <si>
    <t xml:space="preserve">
Diseñar e implementar la práctica artistica en diferentes manifestaciones culturales. </t>
  </si>
  <si>
    <t>plan cultural y sus evidencias</t>
  </si>
  <si>
    <t>Promociónar, divulgar la  participación entre la comunidad académica  de las actividades coordinadas con entes externos.</t>
  </si>
  <si>
    <t>realizacion feria del libro, performance teatral, eventos ascun cultura, representaciones culturales.</t>
  </si>
  <si>
    <t>GESTIÓN DE ALIANZAS Y RECURSOS</t>
  </si>
  <si>
    <t>Asesorias en creditos educativos, con las ofertas que presentan las dieferentes entidades financieras, del gobierno, cooperativas entre otras,para los estudiantes de todos los programas.</t>
  </si>
  <si>
    <t xml:space="preserve">divulgación por diferentes medios de comunicación. </t>
  </si>
  <si>
    <t>Ejecucion y registros a estudientes nuevos del programa Jovenes en accion, con el departamento de la prosperidad social.</t>
  </si>
  <si>
    <t>Gestion de subsidios de alimentacion escolar</t>
  </si>
  <si>
    <t>Gestion de convenios para espacios deportivos, practicas profesionales, monitorias deportivas y convenios con cooerativas de credito para becas estudiantiles.</t>
  </si>
  <si>
    <t xml:space="preserve">Gestión Desarrollo de Talento Humano - Sistema de Gestión Seguridad y Salud en el Trabajo </t>
  </si>
  <si>
    <t>Julio Cesar Tobar Rengifo</t>
  </si>
  <si>
    <t xml:space="preserve">Profesional Universitario </t>
  </si>
  <si>
    <t xml:space="preserve">Politica del sistema de Gestión Seguridad y salud en el Trabajo. </t>
  </si>
  <si>
    <t>Eje Estrategico 3. Bienestar Institucional.</t>
  </si>
  <si>
    <t xml:space="preserve">Talento Humano </t>
  </si>
  <si>
    <t xml:space="preserve">Estruturar o implementar el Sistema de Gestión Seguridad y Salud en el Trabajo de la IUCMC, con el fin de garantizar la calidad de vida de los colaboradores y cumplir con los requisitos legales. </t>
  </si>
  <si>
    <t xml:space="preserve">Evaluar las condiciones laborales del personal, que conlleven a  disminuir los niveles de ausentismo, el indice de enfermedades laborales y accidentes de trabajo que se puedan presentar. </t>
  </si>
  <si>
    <t xml:space="preserve">Plan de Bienestar Social Laboral. </t>
  </si>
  <si>
    <t xml:space="preserve">Sistema de Gestión  Seguridad y Salud en el Trabajo. </t>
  </si>
  <si>
    <t>1. Matriz de Peligros.</t>
  </si>
  <si>
    <t>diciembre 2019</t>
  </si>
  <si>
    <t>Docuemnto Matriz Peligro</t>
  </si>
  <si>
    <t>NO de sistemas certificados</t>
  </si>
  <si>
    <t>&gt;=1 sistema certificado</t>
  </si>
  <si>
    <t xml:space="preserve">
2. Evaluación de Estandares Minimos.</t>
  </si>
  <si>
    <t>Documento Evaluación de Estandares Minimos</t>
  </si>
  <si>
    <t xml:space="preserve">
3. Estructuración de Procedimiento.
</t>
  </si>
  <si>
    <t>Documentos Procedimientos</t>
  </si>
  <si>
    <t xml:space="preserve">
4. Incapacidades
Radicación 
Recobro
</t>
  </si>
  <si>
    <t>Incapacidades y Recobros Radicados</t>
  </si>
  <si>
    <t>5. Plan de Trabajo con lasa EPS, ARL y AFP.</t>
  </si>
  <si>
    <t xml:space="preserve">Reporte de Reuniones </t>
  </si>
  <si>
    <t>6. Politica Socializada.</t>
  </si>
  <si>
    <t xml:space="preserve">Evidencias Listados o correos </t>
  </si>
  <si>
    <t>7. Objetivos Socializados</t>
  </si>
  <si>
    <t>8. Plan de Gestión del Riesgo.</t>
  </si>
  <si>
    <t>Documento Plan</t>
  </si>
  <si>
    <t>9. Simulacro.</t>
  </si>
  <si>
    <t xml:space="preserve">Documento </t>
  </si>
  <si>
    <t>10. Inspeccion compra de elementos de Botiquines</t>
  </si>
  <si>
    <t>11. Inspección Extintores.</t>
  </si>
  <si>
    <t xml:space="preserve">12. Inspección Locativas </t>
  </si>
  <si>
    <t xml:space="preserve">13. Inspecciones de Puestos de Trabajo. </t>
  </si>
  <si>
    <t xml:space="preserve">14. Recargas de Extintores </t>
  </si>
  <si>
    <t xml:space="preserve">15. Inspección Bomberos </t>
  </si>
  <si>
    <t xml:space="preserve">16. Inducción y Reinducción </t>
  </si>
  <si>
    <t>17. Copasst.</t>
  </si>
  <si>
    <t>18. Comité de Convivencia Laboral</t>
  </si>
  <si>
    <t xml:space="preserve">19. Brigada de Emergencia. </t>
  </si>
  <si>
    <t>20. Matriz Legal</t>
  </si>
  <si>
    <t>21. Accidentes e Incidentes Laborales</t>
  </si>
  <si>
    <t>Matriz</t>
  </si>
  <si>
    <t>22. Pausas Activas</t>
  </si>
  <si>
    <t>Documento</t>
  </si>
  <si>
    <t xml:space="preserve">23. Rendición de Cuentas </t>
  </si>
  <si>
    <t>Evidencias Listados</t>
  </si>
  <si>
    <t>24. Revisión por la Alta Dirección.</t>
  </si>
  <si>
    <t xml:space="preserve">25. Selñalización. </t>
  </si>
  <si>
    <t>Egresados</t>
  </si>
  <si>
    <t>María J. Chilito</t>
  </si>
  <si>
    <t>Contratista Egresados</t>
  </si>
  <si>
    <t>Esgresados</t>
  </si>
  <si>
    <t>Relacionamiento Externo</t>
  </si>
  <si>
    <t>Linea seguimiento y acompañamiento</t>
  </si>
  <si>
    <t>Fortalecer la relación Institución - egresado- sector externo que permita evaluar la pertinencia de los programas académicos a través del impacto que los egresados generan en el medio laboral.</t>
  </si>
  <si>
    <t xml:space="preserve">Identificar las necesidades y/o requerimientos de los egresados que sirvan de insumo para las propuestas y ofertas de programas de educación continua  que permitan la cualificación profesional. </t>
  </si>
  <si>
    <t>Diagnóstico</t>
  </si>
  <si>
    <t xml:space="preserve">
Fuente: Riesgos
1. Identificacion de necesidades y/o requerimientos para fortalecimiento de competencias de los egresados
2. Presentar oferta de educación continua para egresado de los diferentes programas académicos</t>
  </si>
  <si>
    <t>Febrero -2019</t>
  </si>
  <si>
    <t>Informe</t>
  </si>
  <si>
    <t>No. de informes presentados con las necesidades identificadas</t>
  </si>
  <si>
    <t>&gt;=8 informes presentados identificando necesidades por programa académico</t>
  </si>
  <si>
    <t>3. Plan mentor
Programa de egresado visitante
Tutores Mipymes</t>
  </si>
  <si>
    <t>Listados de Asistencia</t>
  </si>
  <si>
    <t>Linea: Administración y gestión de la información</t>
  </si>
  <si>
    <t>Evaluar y analizar la correspondencia entre la ocupación y ubicación profesional de los egresados y el perfil de formación del programa</t>
  </si>
  <si>
    <t>Correspondencia entre la ocupación y ubicación profesional de los Egresados y el perfil de formación del Programa.</t>
  </si>
  <si>
    <t xml:space="preserve">1.Actualización del Sistema de Gestión de Egresados
</t>
  </si>
  <si>
    <t>Reporte SIAG Egresados</t>
  </si>
  <si>
    <t>No de egresados desarrollando el perfil profesional /total de egresados vinculados laboralmente *100</t>
  </si>
  <si>
    <t>Realizar seguimiento y evaluar el impacto del programa en el entorno.</t>
  </si>
  <si>
    <t>Caracterización de Egresados</t>
  </si>
  <si>
    <t>2.Caracterización de egresados</t>
  </si>
  <si>
    <t>Documento caracterización</t>
  </si>
  <si>
    <t>No. de graduados empleados /número de egresados</t>
  </si>
  <si>
    <t>&gt;=75% de empleabilidad</t>
  </si>
  <si>
    <t>Linea: Intermediación y promoción laboral</t>
  </si>
  <si>
    <t>Gestionar alianzas con el sector externo para promover la vinculación de los egresados de la institución al sector laboral</t>
  </si>
  <si>
    <t>Estrategias que faciliten el paso del estudiante al mundo laboral</t>
  </si>
  <si>
    <t>1. Aprestamiento a la empleabilidad
2. Publicación de Ofertas Laborales</t>
  </si>
  <si>
    <t>Listados de asistencia, Publicaciones - correos</t>
  </si>
  <si>
    <t>No. de empresas vinculadas a la institución con egresados/total de las empresas identificadas</t>
  </si>
  <si>
    <t>&gt;=70% de empresas vinculadas a la institución</t>
  </si>
  <si>
    <t>Ofrecer servicios de formación a los egresados con el fin de brindarles herramientas que les permitan competir en las ofertas laborales disponibles.</t>
  </si>
  <si>
    <t>No. de servicios ofertados a los egresados/total de servicios proyectados</t>
  </si>
  <si>
    <t>&gt;=80% de servicios ofertados para los egresados</t>
  </si>
  <si>
    <t>Linea: Seguimiento y acompañamiento</t>
  </si>
  <si>
    <t>1. Encuentro de Egresados.
2. Participación Institucional.
3. Visibilización Egresados Distinguidos.
4. Apoyo y seguimiento a conformación de agrupaciones de Egresados.</t>
  </si>
  <si>
    <t>Listado de asistencia, Revista Perfiles</t>
  </si>
  <si>
    <t>Internacionalización</t>
  </si>
  <si>
    <t>Nestor Orlando Sandoval Holguín</t>
  </si>
  <si>
    <t>Contratista Internacionalización</t>
  </si>
  <si>
    <t>Gestión de Valores para el resultado</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</si>
  <si>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</si>
  <si>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Gestionar alianzas estratégicas para formular proyectos que permitan el fortalecimiento de los procesos académicos, investigativos, proyección social y la extensión de la institución a través de  convenios o acuerdos con instituciones públicas o privadas  que posibiliten la integración con dinámicas nacionales e internacionales</t>
  </si>
  <si>
    <t xml:space="preserve">Relaciones
Interinstitucio
nales y de
Internacional
ización
</t>
  </si>
  <si>
    <t>Cooperación Interinstitucional</t>
  </si>
  <si>
    <t>Coordinar actividades con entidades externas que permitan desarrollar alianzas estratégicas y/o participación en redes nacionales o internacionales (Relacionamiento Externo)</t>
  </si>
  <si>
    <t xml:space="preserve">1 PROYECTO DE COOPERACIÓN TRABAJADO INSTEINSTITUCIONALMENTE </t>
  </si>
  <si>
    <t>No. de Proyectos de investigación,innovacióncreación artística y cultural y/o proyección
desarrollados como producto de la cooperación académica y profesional, realizada por directivos,
profesores y estudiantes del programa, con miembros de comunidades nacionales e internacionales
de reconocido liderazgo en el área del programa</t>
  </si>
  <si>
    <t>&gt;=7 proyectos identificados  o ejecutados</t>
  </si>
  <si>
    <t>Coordinar actividades de relacionamiento con los procesos internos (proyección social, egresados, investigación, CIDECUCA, Centro de Estudios Urbanos) para fortalecer la visibilidad institucional (reuniones periódicas, boletin institucional sobre el trabajo externo de la IUCMC)</t>
  </si>
  <si>
    <t>2 BOLETINES  DE RELACIONAMIENTO EXTERNO</t>
  </si>
  <si>
    <t>Proyectos Internacionales</t>
  </si>
  <si>
    <t xml:space="preserve">Gestionar convenios con Universidades y/o Instituciones nacionales o internacionales </t>
  </si>
  <si>
    <t xml:space="preserve">2 CONVENIOS </t>
  </si>
  <si>
    <t>No. de redes en  las que se participa</t>
  </si>
  <si>
    <t>&gt;=4 redes con participación activa</t>
  </si>
  <si>
    <t xml:space="preserve">Acompañar a las grupos de investigación para el desarrollo de proyectos de investigación conjunta </t>
  </si>
  <si>
    <t xml:space="preserve">2 PROYECTOS </t>
  </si>
  <si>
    <t>Movilidad  academica</t>
  </si>
  <si>
    <t xml:space="preserve"> Generación de informes sobre el proceso de movilidad académica </t>
  </si>
  <si>
    <t xml:space="preserve">
INFORMES PRESENTADOS </t>
  </si>
  <si>
    <t>&gt;=10 No. de currículos actualizados por programa académico</t>
  </si>
  <si>
    <t>No. de currículos actualizados tomando como referencia los convenios aprobados para trabajar y según vencimiento de registros calificados.</t>
  </si>
  <si>
    <t xml:space="preserve">Acompañar a los programas en la estructuración de los planes del Factor de Visibilidad Nacional e Internacional </t>
  </si>
  <si>
    <t>10 PLANES DEL FVNI DE PROGRAMAS</t>
  </si>
  <si>
    <t xml:space="preserve">
Gestión ante las directivas de la insitución para la asignación de recursos que permitan generar movilidad académica entrante y saliente.</t>
  </si>
  <si>
    <t>RECURSOS APROBADOS PARA MOVILIDAD</t>
  </si>
  <si>
    <t>&gt;=80% de actividades de movilidad ejecutadas</t>
  </si>
  <si>
    <t>No. de actividades de movilidad cadémica /actividades de movilidadacadémica planeadas</t>
  </si>
  <si>
    <t>15 MILLONES</t>
  </si>
  <si>
    <t>La ORII Realiza reuniones de socialización con estudiantes sobre el proceso de internacionalización en IUCMC</t>
  </si>
  <si>
    <t xml:space="preserve">6 REUNIONES </t>
  </si>
  <si>
    <t xml:space="preserve">Asesoria a estudiantes sobre la aplicación a oportunidades de movilidad nacional o internacional </t>
  </si>
  <si>
    <t>20 ESTUDIANTES</t>
  </si>
  <si>
    <t>Socialización de la experiencia internacional de los estudiantes</t>
  </si>
  <si>
    <t xml:space="preserve">1 REUNIÓN </t>
  </si>
  <si>
    <t xml:space="preserve">Generar convocatorias internas para  movilidad estudiantil </t>
  </si>
  <si>
    <t>2 CONVOCATORIAS</t>
  </si>
  <si>
    <t xml:space="preserve">10 MILLONES </t>
  </si>
  <si>
    <t>Proyección Social</t>
  </si>
  <si>
    <t>Lida Deisi Vivas Leal</t>
  </si>
  <si>
    <t>Docente Responsable de Proyección Social</t>
  </si>
  <si>
    <t>Contribuir a la solución de las diferentes problemáticas del entorno, generando programas y proyectos de relacionamiento con el sector externo en articulación con la docencia y la investigación, aportando a la solución de los problemas de la sociedad.</t>
  </si>
  <si>
    <t>Generar e implementar el plan de trabajo con la nueva estructura del proceso de proyección social.</t>
  </si>
  <si>
    <t>Estructura Relacionamiento Externo</t>
  </si>
  <si>
    <t>Implementación Proyección Social Universitaria</t>
  </si>
  <si>
    <r>
      <t xml:space="preserve">Fuente: Riesgos
</t>
    </r>
    <r>
      <rPr>
        <sz val="10"/>
        <rFont val="Futura Bk"/>
        <family val="2"/>
      </rPr>
      <t>1. Crear la base de datos practicas o talleres realizadas en el aula de clase. 
2. Formato de autoevaluación para docentes que orientan proyección social.</t>
    </r>
    <r>
      <rPr>
        <b/>
        <sz val="10"/>
        <rFont val="Futura Bk"/>
        <family val="2"/>
      </rPr>
      <t xml:space="preserve">
</t>
    </r>
  </si>
  <si>
    <t>70% 
30%</t>
  </si>
  <si>
    <t xml:space="preserve">Línea Educación (formal e informal). </t>
  </si>
  <si>
    <t xml:space="preserve">Convocatoria de Proyectos </t>
  </si>
  <si>
    <t>1. Selección de Comunidad  y/o Instituciones para intervenir y formalizar el trabajo social a ejecutar.
2. Contactar los docentes formadores y legalizar su vinculación.
3. Convocatoria elaboración de proyectos que contribuyan al mejoramiento de la calidad de vida de las Comunidades y/o IE  intervenidas y incentivar a la comunidad académica a su participación como prácticas de aula.
4. Planeación y organización de los proyectos que participan las facultades (Carta de presentación, programación, horarios, lugar, materiales, documentos.)
5. Establecer  y  formalizar alianzas estratégicas con el sector público y privado. 
6. Control de seguimiento  y evaluación a  ejecución de proyectos.
 7. Socialización de Experiencias Significativas</t>
  </si>
  <si>
    <t xml:space="preserve">1. Ficha proyecto
2. Cronograma de comunidades a tender.
3. Encuesta de Satistacción.
4. Registro de asistencia.
5. Socialización resultados. </t>
  </si>
  <si>
    <t>Línea Convivencia y Cultura Ciudadana</t>
  </si>
  <si>
    <t xml:space="preserve">Línea Medio Ambiente y Sostenibilidad </t>
  </si>
  <si>
    <t>Línea Emprendimiento</t>
  </si>
  <si>
    <t>Línea Servicio Social</t>
  </si>
  <si>
    <t>Voluntariado Unimayor</t>
  </si>
  <si>
    <t>Participación de estudiantes y docentes  en las diferentes acrtividades de Proyección Social</t>
  </si>
  <si>
    <t xml:space="preserve">1. Convocatoria Fase de Inscripción y  reclutamiento de Voluntarios para la vigencia del presente año.
2. Capacitación al grupo de Voluntarios Unimayor.
3.Participación en eventos que requieran apoyo social </t>
  </si>
  <si>
    <t>Participación en Campañas y Brigadas Sociales internas y externas</t>
  </si>
  <si>
    <t>Parrticipación de Campañas Sociales y articulación con redes y / Cómites.</t>
  </si>
  <si>
    <t>Adquisicioón de Bienes y Servicios</t>
  </si>
  <si>
    <t>Maria Lorena Restrepo Balcazar</t>
  </si>
  <si>
    <t>Secretaria General</t>
  </si>
  <si>
    <t>Gestión Organizacional</t>
  </si>
  <si>
    <t>Gestion de valores con resultado</t>
  </si>
  <si>
    <t xml:space="preserve"> Planear y gestionar recursos financieros para la adecuación física y construcción de nuevas áreas en la nueva sede de la Institución, de esta manera garantizar los fondos y el alcance de los mismos.</t>
  </si>
  <si>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</si>
  <si>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Gestión de Infraestructura</t>
  </si>
  <si>
    <t>Actas 
listados de asistencia</t>
  </si>
  <si>
    <t>No. de actividades ejecutadas /total de actividades planificadas *100</t>
  </si>
  <si>
    <t>&gt;=70 % de ejecución plan de mantenimiento infraestructura actual.</t>
  </si>
  <si>
    <t>Plan de Mantenimiento
Indicadores</t>
  </si>
  <si>
    <t>Fuente: Gestión del proceso
ejecucion de la contratación Institucional de acuerdo al Plan Anual de Adquisicones</t>
  </si>
  <si>
    <t xml:space="preserve">Actas 
</t>
  </si>
  <si>
    <t>Proceso: Comunicación y TIC
Subproceso: Comunicaciones</t>
  </si>
  <si>
    <t>Comunicación y TIC</t>
  </si>
  <si>
    <t>Javier Muñoz Hoyos</t>
  </si>
  <si>
    <t>Contratista Coordinador de Comunicaciones</t>
  </si>
  <si>
    <t>Gestion Organizacional</t>
  </si>
  <si>
    <t>Información y Comunicación</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</si>
  <si>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</si>
  <si>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</si>
  <si>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Comunicación y Mercadeo  Institucional</t>
  </si>
  <si>
    <t>Fortalecimiento de la Visibilidad Institucional</t>
  </si>
  <si>
    <t>Enero de 2019</t>
  </si>
  <si>
    <t>Documentos actualizados en SGI</t>
  </si>
  <si>
    <t>Número de actividades ejecutadas/actividades aprobadas</t>
  </si>
  <si>
    <t>&gt;=80% de ejecución del Plan de Comunicación y Mercadeo.</t>
  </si>
  <si>
    <t>Redes sociales actualizadas</t>
  </si>
  <si>
    <t>Publicaciones en medios</t>
  </si>
  <si>
    <t>Productos publicitarios</t>
  </si>
  <si>
    <t>Página web actualizada</t>
  </si>
  <si>
    <t>Productos mediáticos compartidos</t>
  </si>
  <si>
    <t>Documento con intéreses informativos.</t>
  </si>
  <si>
    <t xml:space="preserve">Documento con solicitudes ejecutadas. </t>
  </si>
  <si>
    <t>Identificar y controlar los Riesgos del Sub-Proceso de Comunicaciones UNIMAYOR.</t>
  </si>
  <si>
    <t>Riesgos gestionados en Aplicativo.</t>
  </si>
  <si>
    <t>Documentar, ejecutar y realizar seguimiento a acciones de mejoramiento derivados de la implementación de  los diferentes sistemas de gestión (SGI, SAEVA, etc.)</t>
  </si>
  <si>
    <t>Acciones gestionadas en Aplicativos.</t>
  </si>
  <si>
    <t>Consolidar la imagen institucional  dando respuesta a los diferentes públicos objetivos  y que  permita informar a las diferentes partes interesadas del que hacer institucional así como promover  la oferta académica institucional</t>
  </si>
  <si>
    <t>Apoyar o asesorar a los Procesos UNIMAYOR con la realización de piezas de diseño, bajo los parámetros de nuestra imagen corporativa y previa justificación de su necesidad.</t>
  </si>
  <si>
    <t>Piezas de diseño</t>
  </si>
  <si>
    <t>No. de estrategias ejecutadas para consolidación de imagen/total de estrategias aprobadas en el plan</t>
  </si>
  <si>
    <t>&gt;=70% de ejecución estrategias  para la consolidación de la imagen Institucional</t>
  </si>
  <si>
    <t>Realizar el registro audiovisual y fotográfico de los diferentes eventos que realice la institución, bajo parámetros de calidad estética.</t>
  </si>
  <si>
    <t>Fotos y Videos</t>
  </si>
  <si>
    <t>Realizar cubrimientos periodísticos y generar productos informativos para los medios de comunicación internos y externos (Estos últimos a través de boletínes de prensa)</t>
  </si>
  <si>
    <t>Productos informativos</t>
  </si>
  <si>
    <t>Generar estrategias de comunicación y/o productos publicitarios para la promoción de la oferta académica, resultados o servicios de UNIMAYOR. Esto previa definición y aprobación del Plan de Publicidad 2019 y según el Plan de Medios publicado en el SGI.</t>
  </si>
  <si>
    <t>Realizar seguimiento y diagnóstico con los líderes o coordinadores de cada proceso, para actualizar agendas informativas y portafolios de la oferta académica, además de la promoción de logros institucionales.</t>
  </si>
  <si>
    <t>Información actualizada en medios</t>
  </si>
  <si>
    <t xml:space="preserve">Crear, seguir y verificar el cumplimiento del Plan de Publicidad 2019, en medios de comunicación externos, con su respectivo presupuesto. Esto a partir de las propuestas recepcionadas y las necesidades comunicativas. </t>
  </si>
  <si>
    <t>Plan de publicidad</t>
  </si>
  <si>
    <t xml:space="preserve">Asesorar, apoyar o liderar estrategias de comunicación para las necesidades de divulgación de información de los Procesos UNIMAYOR. </t>
  </si>
  <si>
    <t>Información publicada</t>
  </si>
  <si>
    <r>
      <t>Recepción, seguimiento y cumplimiento de solicitudes a través del correo institucional de comunicaciones por parte de los procesos.</t>
    </r>
    <r>
      <rPr>
        <b/>
        <sz val="10"/>
        <rFont val="Futura Bk"/>
        <family val="2"/>
      </rPr>
      <t xml:space="preserve"> (Fuente: Riesgos)</t>
    </r>
  </si>
  <si>
    <t>Documento con información sistematizada</t>
  </si>
  <si>
    <t xml:space="preserve">Gestionar espacios no pautados, convenios o alianzas con medios de comunicación externos, que permitan, por un lado, divulgar la información de UNIMAYOR, y por otro, posicionar su marca como Institución Pública de Educación Superior </t>
  </si>
  <si>
    <t>Divulgación de información en medios externos.</t>
  </si>
  <si>
    <t xml:space="preserve">Aplicar el Manual de Eventos y Guía Protocolaria de UNIMAYOR, y apoyar como Maestr@ de Ceremonia en las actividades que l@ requieran. </t>
  </si>
  <si>
    <t xml:space="preserve">Maestr@ de ceremonia institucional </t>
  </si>
  <si>
    <t>Visibilizar los resultados de la gestión realizada aprovechando los medios de comunicación interno y externo, mediante alianzas con medios de comunicación externos reconocidos en la ciudad y en la región</t>
  </si>
  <si>
    <t>Mantener actualizado con sus respectivos documentos y enlaces, el sitio web de Transparencia y Participación Ciudadana de la página web www.unimayor.edu.co (Esto según requerimientos de Ley y Planeación UNIMAYOR)</t>
  </si>
  <si>
    <t>Sitio web actualizado</t>
  </si>
  <si>
    <t>Información publicada actualizada/total de información publicada.</t>
  </si>
  <si>
    <t>&gt;=80% de  La información actualizada en página web.</t>
  </si>
  <si>
    <t xml:space="preserve">Apoyar las necesidades de comunicación en lo relacionado al funcionamiento, gestión y resultados de la Institución Universitaria Colegio Mayor del Cauca (Rendición de cuentas). </t>
  </si>
  <si>
    <r>
      <t xml:space="preserve">Verificacion aleatoria en puestos de trabajo sobre las necesidades de divulgacion de información.  </t>
    </r>
    <r>
      <rPr>
        <b/>
        <sz val="10"/>
        <rFont val="Futura Bk"/>
        <family val="2"/>
      </rPr>
      <t>(Fuente: Riesgos)</t>
    </r>
  </si>
  <si>
    <t>Documento con necesidades</t>
  </si>
  <si>
    <r>
      <t xml:space="preserve">Solicitud de información a lideres de proceso, para la actualización de información publicada en sus enlaces dentro de la pagina web institucional. </t>
    </r>
    <r>
      <rPr>
        <b/>
        <sz val="10"/>
        <rFont val="Futura Bk"/>
        <family val="2"/>
      </rPr>
      <t>(Fuente: Riesgos)</t>
    </r>
  </si>
  <si>
    <t>Enlaces web actualizados</t>
  </si>
  <si>
    <t xml:space="preserve">Gestionar ruedas de prensa o espacios mediáticos para la visibilización de la gestión o los resultados obtenidos en diferentes temas, por parte de UNIMAYOR. </t>
  </si>
  <si>
    <t>Publicación en medios</t>
  </si>
  <si>
    <t>Actualizar y organizar la base de datos de correos electrónicos internos, y externos para la divulgación de información Institucional.</t>
  </si>
  <si>
    <t>Bases actualizadas</t>
  </si>
  <si>
    <t>Gestión Financiera y Contable</t>
  </si>
  <si>
    <t>Oscar Yonaimer Vitoncó</t>
  </si>
  <si>
    <t>Tëcnico Administrativo Pagaduría - Técnico Administrativo SIAG</t>
  </si>
  <si>
    <t>Politica de modernización institucional</t>
  </si>
  <si>
    <t>      Generar la información contable y financiera de acuerdo al efectivo registro de los hechos económicos, sociales o ambientales que contribuyan a la rendición de cuentas, la toma de decisiones y el control interno y externo.</t>
  </si>
  <si>
    <t>Unificar la información académico - administrativa -financiera, acorde a las necesidades normativas y  al crecimiento de la  Institución cumpliendo con el decreto2450 de 2015 del Ministerio de Educación Nacional.</t>
  </si>
  <si>
    <t>Gestión Contable y Financiera</t>
  </si>
  <si>
    <t>Articulación -Académico-Administrativo - Financiero</t>
  </si>
  <si>
    <t>fuente: Riesgo
1. Integración de los sistemas académico financiero mediante la generación de web services  para:
a) Matriculas en sus bases de datos para programas regulares y de extensión,
b)  matriculas estudiantes nuevos para programas regulares y de extensión. 
C) web service para liquidacion de recibos en recaudos diferentes a matriculas.
d) web service para inscripciones.
e) Cargue automático del tercero en celeste. (CELESTE)</t>
  </si>
  <si>
    <t>Software celeste y SIAG articulados</t>
  </si>
  <si>
    <t>Información académico-financiera unificada/total de la información académico-financiera identificada a unificar</t>
  </si>
  <si>
    <t>80% de la información académico-financiera unificada</t>
  </si>
  <si>
    <t>fuente: riesgo
1. Diseñar formato para información por parte del supervisor de los pagos a realizar.
2. Consolidar información de programación de Pagos
3. Actualizar el PAC en relacion a la programacion entregada.</t>
  </si>
  <si>
    <t>Resultado del indicador Pago a Proveedores de Bienes y servicios
PAC Mensual</t>
  </si>
  <si>
    <t>Fuente: Riesgo 
1. Verificar el cumplimiento de las politicas establecidas para inversión de excedentes financieros.
2. Constitución de CDT</t>
  </si>
  <si>
    <t>CDT constituciodos - documentacion del proceso</t>
  </si>
  <si>
    <t>Fuente Gestión Del proceso
Apoyo a las lineas de Bienestar Universitario en la Dimensión Desarrollo Socioeconomico  (asesoría, registro, busqueda, consulta)</t>
  </si>
  <si>
    <t xml:space="preserve">Notas contables de financiaciones y pagos </t>
  </si>
  <si>
    <t>Elizabeth Zuluaga</t>
  </si>
  <si>
    <t xml:space="preserve"> P.U Contabilidad</t>
  </si>
  <si>
    <t>Realizar evaluación y análisis de la información contable que permita la convergencia al nuevo marco técnico normativo para las entidades de Gobierno</t>
  </si>
  <si>
    <t>Implementación Normas NICSP</t>
  </si>
  <si>
    <t>Fuente: PDI 2016-2020
Culminación de la Parametrización e implementación  del servicio del sistema información financiera  en: Propiedad planta y equipo y diferidos.</t>
  </si>
  <si>
    <t>Contabilidad Instituionalcumple los parametros establecidoa en las  Normas NICSP</t>
  </si>
  <si>
    <t>No. de actividades realizadas/total de actividades planeadas</t>
  </si>
  <si>
    <t>&gt;=100% de aplicación de las normas NICSP</t>
  </si>
  <si>
    <t>Fuente Gestión Del proceso
Generación y Presentación Informes y estados financieros a entes de control y partes interesadas</t>
  </si>
  <si>
    <t>Evidencia Informes presentados</t>
  </si>
  <si>
    <t>Fuente Gestión Del proceso
Realizacion y presentacion de declaraciones tributarias</t>
  </si>
  <si>
    <t>Evidencia declaciones presentadas</t>
  </si>
  <si>
    <t>Fuente Gestión Del proceso
Gestiónar solicitud de devolucion de IVA</t>
  </si>
  <si>
    <t>Resoluciones de devolución</t>
  </si>
  <si>
    <t>Fuente: riesgos
1. Desarrollo del proyecto articulación académico - financiero.
2. Desarrollo técnologico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</si>
  <si>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t>Información financiera y contable oportuna y confiable</t>
  </si>
  <si>
    <t xml:space="preserve">Claudia Lorena Muñoz </t>
  </si>
  <si>
    <t>P.U Presupuesto</t>
  </si>
  <si>
    <t>Fuente: riesgo
1. Diseñar formato de planificación presupuestal para las actividades aprobadas dentro de la planeación de los proyectos del PDI.
2. Presentar la Armonización  del formato  diseñado con el PAA de la Institución para revisión y ajustes.
3. Realizar pruebas piloto de la propuesta de planificación presupuestal</t>
  </si>
  <si>
    <t xml:space="preserve">Formatos institucionales  para Programación presupestal </t>
  </si>
  <si>
    <t>Fuente Gestión Del proceso
Elaboración anteproyecto 2020</t>
  </si>
  <si>
    <t>Marzo 2019</t>
  </si>
  <si>
    <t>Anteproyecto -Acuerdo Consejo Directivo</t>
  </si>
  <si>
    <t>fuente Gestión Del proceso
Realizar la proyección del proyecto de acuerdo de derechos pecuniarios</t>
  </si>
  <si>
    <t>Octubre 2019</t>
  </si>
  <si>
    <t>Noviembre 2019</t>
  </si>
  <si>
    <t>Acuerdo Derechos pecuniarios 
Publicación en  Página
Reporte Acuerdo al MEN</t>
  </si>
  <si>
    <t>fuente Gestión Del proceso
Realización y presentación informes a diferentes entes de control y partes interesadas</t>
  </si>
  <si>
    <t>Fuente Gestión Del proceso
Verificación Pac Mensual</t>
  </si>
  <si>
    <t>Acuerdo de PAC Aprobado</t>
  </si>
  <si>
    <t>Gestión Documental</t>
  </si>
  <si>
    <t>P.U Archivo</t>
  </si>
  <si>
    <t>Gestión Organiacional</t>
  </si>
  <si>
    <t>    Establecer el PGD como lineamiento rector de la gestión y control documental Institucional.</t>
  </si>
  <si>
    <t>Diseñar formular e implementar una estrategia integrada con recursos tecnológicos dando cumplimiento a los modelos de planeación gestión, gestión documental y productores de información</t>
  </si>
  <si>
    <t>Programa De Gestión Documental Institucional</t>
  </si>
  <si>
    <t>Administración y Gestión de la Información Institucional</t>
  </si>
  <si>
    <t>Aprobación y Adopción de los instrumentos de gestión de la información: Registro de Activos de Información, (TRD). Indice de Información Clasificada y Reservada (Revisión y visto bueno de Juridica). Esquema de Públicación (Gobierno Digital).</t>
  </si>
  <si>
    <t>junio</t>
  </si>
  <si>
    <t>Activos de informacion 
TRD
Indice de información Clasificada y reservada
Esquema de publicacion</t>
  </si>
  <si>
    <t>No de PGD implementados</t>
  </si>
  <si>
    <t>&gt;=1 Programa de Gestión Documental implementado</t>
  </si>
  <si>
    <t>Evaluación y diagnóstico y propuesta de plan de acción  para  la implementación de una solución tecnológica integral a escala de las necesidades institucionales en materia de gestión documental y de sistema de gestión integrado según lo aprobado en el PGD Institucional</t>
  </si>
  <si>
    <t>Retención, preservación y almacenamiento a mediano y largo plazo, del documento electronico</t>
  </si>
  <si>
    <t>Marzo</t>
  </si>
  <si>
    <t>Documento eléctronico</t>
  </si>
  <si>
    <t>No. de actividades implementadas/total de actividades aprobadas *100</t>
  </si>
  <si>
    <t>&gt;=70% de las actividades implementadas según el plan de acción aprobado</t>
  </si>
  <si>
    <t xml:space="preserve">Revisión de la codificación en el instrumento archivistico CCD aprobado, para la construcción de metada institucional </t>
  </si>
  <si>
    <t>Abril</t>
  </si>
  <si>
    <t>Junio</t>
  </si>
  <si>
    <t xml:space="preserve">codificación en el instrumento archivistico CCD aprobado, para la construcción de metada institucional </t>
  </si>
  <si>
    <t>Socialización y publicación de la  Política de Gestión Documental</t>
  </si>
  <si>
    <t>Fecbrero</t>
  </si>
  <si>
    <t>marzo</t>
  </si>
  <si>
    <t>Listados de asistencia</t>
  </si>
  <si>
    <t xml:space="preserve">Actualización y ajuste deTablas de Retención
</t>
  </si>
  <si>
    <t>septiembre</t>
  </si>
  <si>
    <t>TRD</t>
  </si>
  <si>
    <t>Transferencia Documental</t>
  </si>
  <si>
    <t>octubre</t>
  </si>
  <si>
    <t>diciembre</t>
  </si>
  <si>
    <t>Indicador</t>
  </si>
  <si>
    <t xml:space="preserve">
Fuente: Riesgo
1.. Articulación de los POA con el formato de solicitud de bienes y servicios.
2. Seguimiento al cumplimiento del Plan Anual de adquisiciones.
3. Capacitación   a supervisores de contratos
4.  Verificación cumplimiento de especificaciones en los estudios de necesidad.</t>
  </si>
  <si>
    <t>Fuente riesgo
1. Actualización del plan de mantenimiento de infraestructura
2. Seguimiento en la ejecución del Plan de mantenimiento.
3. Identificaciones de recursos necesarios para la implentación del plan</t>
  </si>
  <si>
    <t>María Lorena Restrepo Balcazar</t>
  </si>
  <si>
    <t>Ssecretaria General</t>
  </si>
  <si>
    <t>Actualizar la normatividad de la institución teniendo en cuenta los mínimos definidos por el Ministerio de Educación Nacional.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</si>
  <si>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</si>
  <si>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Gestión Jurídica</t>
  </si>
  <si>
    <t xml:space="preserve">Actualización Normativa Jurídica y Contractual </t>
  </si>
  <si>
    <t xml:space="preserve">Actuaciones judiciales:Planeaación 
Elaborar el plan de acción del comité de conciliación y enviar a planeación y control interno
</t>
  </si>
  <si>
    <t>febrero 2019</t>
  </si>
  <si>
    <t>Plan de acción comité de conciliacion</t>
  </si>
  <si>
    <t>% obtenido de la evaluación realizada al estatuto general, reglamento interno, estatuto elección del rector, estatuto electoral, estatuto del profesor, reglamento estudiantil, proceso de contratación.</t>
  </si>
  <si>
    <t>Riesgo bajo (81-100)</t>
  </si>
  <si>
    <t>Establecer indicadores para el comité de conciliación
(tiene indicadores y  conoce el resultado de la medición de los indicadores de acuerdo con la periodicidad definida en el plan anual del comité de conciliación)</t>
  </si>
  <si>
    <t>marzo 2019</t>
  </si>
  <si>
    <t>Abril 2019</t>
  </si>
  <si>
    <t>Indicadores</t>
  </si>
  <si>
    <t>Seguimiento y evlauacion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</si>
  <si>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Agosto 2019</t>
  </si>
  <si>
    <t>Seguimiento y evaluacion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</si>
  <si>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t>Expedientes gestión conciliación</t>
  </si>
  <si>
    <t>Seguimiento y evaluacion
La entidad hace seguimiento al plan de accion y al(los) indicador(es) formulado(s) en sus políticas de prevención del daño antijurídico.</t>
  </si>
  <si>
    <t>Informe seguimiento - indicadores</t>
  </si>
  <si>
    <t>Planeación y mejora</t>
  </si>
  <si>
    <t>Gloria Ximena Hurtado Paredes</t>
  </si>
  <si>
    <t>Asesor Planeacion</t>
  </si>
  <si>
    <t>Gestión organizacional</t>
  </si>
  <si>
    <t>Consolidar un sistema de aseguramiento de calidad que permita la toma de decisiones y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</si>
  <si>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</si>
  <si>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Gestión Integral de Calidad</t>
  </si>
  <si>
    <t>fuente: riesgos
1. Seguimiento trimestral a la planeación
2. Actualizacion del calendario de presentación de informes.</t>
  </si>
  <si>
    <t>Seguimiento
Calendario informes</t>
  </si>
  <si>
    <t>No. de Sistemas certificados.</t>
  </si>
  <si>
    <t>&gt;=2 Sistemas Certificados (NTCGP 1000, NTC 5580)</t>
  </si>
  <si>
    <t xml:space="preserve">Fuente: riesgos
1. Verificación de resultados relacionados con metas establecidas en plan de desarrollo.
2. Consolidación de informes de seguimiento por proceso.
3. Publicación de resultados de la gestión en página institucional.
</t>
  </si>
  <si>
    <t>Informes</t>
  </si>
  <si>
    <t>Direccionamiento estratégico y planeación</t>
  </si>
  <si>
    <t>Gestión del Proceso:
presentación planeación 2019</t>
  </si>
  <si>
    <t>Enero 31 2019</t>
  </si>
  <si>
    <t>Acta de aprobación</t>
  </si>
  <si>
    <t>Fuente: Gestión del Proceso
Publicación de documentos solicitados en decreto 612 de 2018</t>
  </si>
  <si>
    <t>Publicación en sección transparencia</t>
  </si>
  <si>
    <t>Evaluación de resultados</t>
  </si>
  <si>
    <t>Fuente: Gestión del Proceso
Consolidación resultados de la gestión 2018 - avance PDI 2016-2020</t>
  </si>
  <si>
    <t>Fuente: Gestión del Proceso
Seguimiento a los sistemas de gestión adoptados por la insititución</t>
  </si>
  <si>
    <t>Fuente: Gestión del Proceso
Coordinar con los procesos la articulación e implementacion del Modelo integrado de Planeación Gestión</t>
  </si>
  <si>
    <t>informes</t>
  </si>
  <si>
    <t>Fuente: Gestión del Proceso
Seguimiento a la planeación anual y cumplimiento Plan de desarrollo</t>
  </si>
  <si>
    <t>Fuente: Gestión del Proceso
participar en la coordinacion de actividades relacionadas con la Audiencia publica de rendición de cuentas</t>
  </si>
  <si>
    <t>Audiencia</t>
  </si>
  <si>
    <t>Fuente: Gestión del Proceso
presentar informes requeridos por las diferentes partes interesadas cuando sean requeridos</t>
  </si>
  <si>
    <t>Fuente: Gestión del Proceso
Planificación vigencia 2020</t>
  </si>
  <si>
    <t>Proyecto POA</t>
  </si>
  <si>
    <t>Consolidación de información relacianda con proyectos en plataforma SIAG,  derivados de fuentes plan de desarrollo, regalias.</t>
  </si>
  <si>
    <t>Siag -proyectos</t>
  </si>
  <si>
    <t>Asesora a los procesos en la metodologia de Riesgos</t>
  </si>
  <si>
    <t>Mapa de riesgos</t>
  </si>
  <si>
    <t>Planeación y Mejora</t>
  </si>
  <si>
    <t>Orietta Rincón Hernández</t>
  </si>
  <si>
    <t>P.U Calidad</t>
  </si>
  <si>
    <t>POLÍTICA INSTITUCIONAL RELACIONADA</t>
  </si>
  <si>
    <t>EJE TEMÁTICO RELACIONADO:</t>
  </si>
  <si>
    <t>OBJETIVO ESTRATÉGICO O DE CALIDAD</t>
  </si>
  <si>
    <t>ESTRATEGIA</t>
  </si>
  <si>
    <t>Consolidar un sistema de aseguramiento de calidad que permita la toma de decisiones y la visibilización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</si>
  <si>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de la normatividad aplicable a la Institución.</t>
  </si>
  <si>
    <t>Fuente: Riesgos
1. Realizar seguimiento a la documentación existente en el sistema de gestión.
2. Capacitar al personal en el sistema de gestión integrado de la institución.</t>
  </si>
  <si>
    <t>listados de asistencia
SGI</t>
  </si>
  <si>
    <t>No. de Sistemas certificados</t>
  </si>
  <si>
    <t>&gt;=3 Sistemas Certificados (ISO 9001, NTC 5580, ISO 14001)</t>
  </si>
  <si>
    <t>Fuente: Gestión del Proceso
Actualizar permanentemente el SGI mediante revisión y actualización de documentos   (Unificar documentos)   según la requisición de los procesos.</t>
  </si>
  <si>
    <t>Plataforma SGI actualizada</t>
  </si>
  <si>
    <t>Administrar aplicativo de acciones, proyectos y producto no conforme. (Seguimiento a los proyectos de mejora,  implementación y eficacia de las acciones correctivas, preventivas y de mejora implementadas teniendo en cuenta las diferentes fuentes como evaluaciones de desempeño, clima organizacional, no conformidades internas, indicadores, gestión del proceso, entre otras, auditorías internas y externas).</t>
  </si>
  <si>
    <t>Aplicativo de Acciones SGI</t>
  </si>
  <si>
    <t>Recolectar la  información actualizada del comportamiento del SGI para la consolidación del  Acta de Revisión por la Dirección.</t>
  </si>
  <si>
    <t>Acta de Revisión por la Dirección</t>
  </si>
  <si>
    <t>Organizar y verificar la información del SGI para presentar a  auditoria de seguimiento bajo las normas ISO 9001, 5555, 5580, ISO 14001</t>
  </si>
  <si>
    <t>Documentación actualizada en SGI</t>
  </si>
  <si>
    <t>Coordinar la realización de encuestas de satisfacción de los procesos certificados (coordinar reunión con responsables de procesos a encuestar, verificación cumplimiento de entrega de resultados por parte de responsables de realizar la encuesta.</t>
  </si>
  <si>
    <t>Abirl 2019</t>
  </si>
  <si>
    <t>Mayo 2019</t>
  </si>
  <si>
    <t>Informe NSU</t>
  </si>
  <si>
    <t>Actualización de documentos y registros, inclusive listados maestros del SGI de acuerdo con el avance de los procesos en la actualización de TRD.</t>
  </si>
  <si>
    <t>Documentos actualizados según TRD</t>
  </si>
  <si>
    <t>Capacitación en el SGI a funcionarios de la institución.</t>
  </si>
  <si>
    <t>Funcionarios capacitados en el SGI</t>
  </si>
  <si>
    <t>Actualización en normas aplicables para mantener y obtener la certificación de los sistemas de gestión adoptados en la institución</t>
  </si>
  <si>
    <t>Funcionarios capacitados en las normas certificadas</t>
  </si>
  <si>
    <t>Realizar el proceso de Auditorías Internas</t>
  </si>
  <si>
    <t>Plan de Auditoria
Programa de Auditoria</t>
  </si>
  <si>
    <t>Gloria Ximena Hurtado Paredes - contratista ambiental</t>
  </si>
  <si>
    <t>Asesora Planeación</t>
  </si>
  <si>
    <t>Sistema de Gestión Ambiental</t>
  </si>
  <si>
    <t>Meta PDI 2016-2020</t>
  </si>
  <si>
    <t>No. de actividades programadas ejecutadas/total de actividades aprobadas del plan</t>
  </si>
  <si>
    <t>&gt;=80  del plan del sistema ambiental implementado</t>
  </si>
  <si>
    <t>Auditoria Ambiental: 
Revisión y ajuste de los documentos relacionados con el númeral 4 de la NTC ISO 14001 Contexto de la Organización.</t>
  </si>
  <si>
    <t>Documentos actualizados</t>
  </si>
  <si>
    <t xml:space="preserve">Auditoria Ambiental: 
Gestión con entes locales para realización de campañas ambientales </t>
  </si>
  <si>
    <t>Oficios enviados a entes locales, campañas realizadas</t>
  </si>
  <si>
    <t>Auditoria Ambiental:
Actualización aplicativo de riesgos del SGI, con los riesgos ambientales</t>
  </si>
  <si>
    <t>Aplicativo de riesgos actualizado con los riesgos ambientales</t>
  </si>
  <si>
    <t>Auditoria Ambiental:
Revisión y ajuste de la matriz de Aspectos e Impactos ambientales por sedes</t>
  </si>
  <si>
    <t>Matriz de Aspectos e Impactos Ambientales ajustada por sedes</t>
  </si>
  <si>
    <t>SGA:
Revisión y actualización de la matriz de requisitos legales ambientales</t>
  </si>
  <si>
    <t>Matriz de requisitos legales ambientales actualizada</t>
  </si>
  <si>
    <t xml:space="preserve">SGA:
Revisión y ajuste a los programas ambientales </t>
  </si>
  <si>
    <t>Programas ambientales ajustados y actualizados</t>
  </si>
  <si>
    <t>Auditoria:
Coordinación y ejecución de simulacro de emergencias ambientales</t>
  </si>
  <si>
    <t>Informe de simulacro</t>
  </si>
  <si>
    <t>Riesgos Ambientales: 
Inspección a subestaciónes eléctricas para verificación del control de los riesgos ambientales</t>
  </si>
  <si>
    <t>Informe de inspección</t>
  </si>
  <si>
    <t>Auditoria Ambiental: 
Seguimiento al plan de acción definido para oportunidades, según matriz DOFA</t>
  </si>
  <si>
    <t>Reporte de seguimiento al plan de acción de oportunidades ambientales</t>
  </si>
  <si>
    <t>Auditoria Ambiental:
Seguimiento a la formación del SGA</t>
  </si>
  <si>
    <t>Reporte de seguimiento a la formación del SGA</t>
  </si>
  <si>
    <t xml:space="preserve">Auditoria Ambiental: 
Gestión para la contratación de la señaletica ambiental  </t>
  </si>
  <si>
    <t xml:space="preserve">Elaboración de estudio previo </t>
  </si>
  <si>
    <t>Acciones de gestión y control ambiental</t>
  </si>
  <si>
    <t>Programa para el uso eficiente y ahorro del agua y energía: 
Realización de campañas de sensibilización para el uso eficiente y ahorro del agua y la energía.</t>
  </si>
  <si>
    <t>Publicación de información en diferentes canales de comunicación</t>
  </si>
  <si>
    <t>Programa para el uso eficiente y ahorro del agua y energía: 
Análisis de los consumos relacionados con el agua y la energía</t>
  </si>
  <si>
    <t>Informe de consumos</t>
  </si>
  <si>
    <t>Programa para el uso eficiente y ahorro del agua y energía: Seguimiento aleatorio a las sedes para verificación del adecuado uso del agua y la energía.</t>
  </si>
  <si>
    <t>Programa para la gestión integral de los residuos sólidos y peligrosos:
Verificación del manejo de residuos  generados en las diferentes sedes</t>
  </si>
  <si>
    <t>Programa para la gestión integral de los residuos sólidos y peligrosos: 
Seguimiento al manejo de residuos de construcción y demolición generados en la sede Norte</t>
  </si>
  <si>
    <t>Programa para la gestión integral de los residuos sólidos y peligrosos:
Seguimiento al proceso de entrega y recoleccion de material reciclable que se realiza con la Asociación de recicladores Aremarpo</t>
  </si>
  <si>
    <t>Programa para la gestión integral de los residuos sólidos y peligrosos: 
Realización de estratégia para el reuso del papel en oficinas</t>
  </si>
  <si>
    <t>Registro de participación</t>
  </si>
  <si>
    <t>Auditoria Ambiental:
Gestión para la medición de vertimientos líquidos generados en la cocina del Claustro la Encarnación, a fin de verirficar cumplimiento de la Resolución 631 del 2015.</t>
  </si>
  <si>
    <t>Reporte de resultados de la medición de vertimientos</t>
  </si>
  <si>
    <t>Riesgos Ambientales: 
Inspección periódica de la cantidad, ubicación y estado de los residuos eléctricos y electrónicos a dar de baja,  con el fin de mitigar el riesgo de derrame de sustacias toxicas durante el almacenamiento de los residuos eléctricos y electrónicos en desuso.</t>
  </si>
  <si>
    <t>Riesgos Ambientales: 
Apoyo y seguimiento a las actividades y/ó proyectos de intervención generadores de impacto ambiental sobre los recursos naturales de la sede Norte, a fin de prevenir el riesgo de daño hacia los recursos naturales (fauna, flora, agua).</t>
  </si>
  <si>
    <t>Reporte de actividades desarrolladas</t>
  </si>
  <si>
    <t>Programa para el cuidado de los recursos naturales:
Capacitación al personal de la sede Norte, sobre el cuidado y protección de los recursos naturales, a fin de prevenir el riesgo de daño hacia estos recursos.</t>
  </si>
  <si>
    <t>Registros de asistencia</t>
  </si>
  <si>
    <t>Programa para el cuidado de los recursos naturales:
Capacitación al personal contratista que realiza actividades de mantenimiento y/o de infraestructura en la sede Norte, sobre las acciones de control que se deben tomar para evitar daños en los recursos fauna, flora y agua.</t>
  </si>
  <si>
    <t>Programa para el cuidado de los recursos naturales: 
Realizar campaña de sensibilización frente al cuidado de las zonas verdes.</t>
  </si>
  <si>
    <t>Riesgos Ambientales:
Gestión con la Compañía Energética de Occidente, de acciones para la prevención y el control del riesgo por derrames en las subestaciónes eléctricas.</t>
  </si>
  <si>
    <t>Oficios, correos</t>
  </si>
  <si>
    <t>Riesgos Ambientales.
Gestión para la adquisición de kit contra derrames para la planta eléctrica ubicada en la subestación.</t>
  </si>
  <si>
    <t>Estudio de necesidades</t>
  </si>
  <si>
    <t>Riesgos Ambientales:
Gestión para la realización de la campaña ambiental de incentivos hacia la sede con mejor desempeño ambiental, con el fin de fortalecer la aplicación de Poíticas Ambientales y el aporter frente al el uso eficiente uso de los recursos públicos.</t>
  </si>
  <si>
    <t>Desarrollo de campaña</t>
  </si>
  <si>
    <t>Riesgos Ambientales: 
Gestión para la publicación de información ambiental en cartelera propia  para el SGA, con el fin de informar al personal el impacto generado frente a las acciones de cada sede hacia el buen manejo de los recursos.</t>
  </si>
  <si>
    <t>Solicitud de compra y gestión con contratación</t>
  </si>
  <si>
    <t xml:space="preserve">Riesgos Ambientales:
Gestión para la Instalación de trampa de grasas en zona de cafetería del Claustro la Encarnación (Solo si el resultado de medición de vertimientos líquidos sobrepasa los límites máximos permitidos Resolución 631 del 2015) </t>
  </si>
  <si>
    <t xml:space="preserve">Riesgos Ambientales:
Inspecciónes ambientales de cilindros de gas propano en zona de cacina del Claustro la Enarnación y verificación de los mantenimientos programados por parte del proceso TIC hacia la planta eléctrica ubicada en la sede Bicentenario, como medidas de prevención hacia el riesgo de incendio y/o explosión ocasionado por combustibles. </t>
  </si>
  <si>
    <t>Riesgos Ambientales:
Acciones de control frente a los factores de riesgo de incendio por cobertura vegetal len la sede Norte, durante epocas de calor y altas temperaturas.</t>
  </si>
  <si>
    <t>Reporte de acciones de control realizadas.</t>
  </si>
  <si>
    <t>Riesgos Ambientales: 
Realizar capacitación al personal de la sede Norte sobre prevención del riesgo de incendio por cobertura vegetal a fin de generar mecanismos que permitan disminuir los factor de riesgo generadores del evento.</t>
  </si>
  <si>
    <t>Registro de asistencia</t>
  </si>
  <si>
    <t>Gestión y Desarrollo del Talento Humano</t>
  </si>
  <si>
    <t>P.U Talento Humano</t>
  </si>
  <si>
    <t>Talento Humano
Ruta de Crecimiento
Ruta: servicio
Ruta: calidad</t>
  </si>
  <si>
    <t xml:space="preserve"> Desarrollar una gestión administrativa, transformadora con calidad humana, tendiente a fortalecer la estructura organizativa de la Institución, así como también a mantener unas buenas relaciones interpersonales basadas en el dialogo y el respeto mutuo. </t>
  </si>
  <si>
    <t>Establecer, monitorear  planes de mejoramiento acordados a partir de las evaluaciones realizadas al personal docente y administrativo de la Institución</t>
  </si>
  <si>
    <t>Plan de Bienestar Social Laboral</t>
  </si>
  <si>
    <t>Mecanismos de Evaluación del Personal</t>
  </si>
  <si>
    <t>fuente: riesgos
1. Capacitar al personal en el sistema de evaluación de desempeño dispuesto por la comisión.
2. Hacer seguimiento a la realizacion de la evaluacion del desempeño.
3. Generar el informe.</t>
  </si>
  <si>
    <t>Evaluacion de desempeñño
Informe de Evaluación de Desempeño</t>
  </si>
  <si>
    <t>No. de Planes de mejoramiento implementados/total de planes de mejoramiento acordados</t>
  </si>
  <si>
    <t>&gt;=80% de planes de mejoramiento implementados resultado de evaluaciones del personal docente y administrativo</t>
  </si>
  <si>
    <t>Establecer mecanismos de evaluación periódica del desempeño en torno al servicio al ciudadano diferentes a las obligatorias.</t>
  </si>
  <si>
    <t>encuestas
informe</t>
  </si>
  <si>
    <t>Talento Humano
Ruta Analisis de Datos
Ruta Calidad</t>
  </si>
  <si>
    <t>Ruta: Analisis de Datos
Gestionar información en el SIGEP:
Verificar cargue de información y documentación en el SIGEP por parte de los servidores Públicos
Ruta calidad
Hoja de vida declaración de Bienes yRrentas (1 junio al 31 de julio)</t>
  </si>
  <si>
    <t>Febrero 2019
Agosto 2019</t>
  </si>
  <si>
    <t>Junio 2019
Diciembre 2019</t>
  </si>
  <si>
    <t>No de servidores con información completa / total de servidores</t>
  </si>
  <si>
    <t>Talento Humano
Ruta Analisis de Datos.
Ruta Felicidad
Ruta Crecmiento
Ruta:calidad</t>
  </si>
  <si>
    <t xml:space="preserve">
Ruta: Analisis de Datos
Contar con un mecanismo de información que permita visualizar en tiempo real la planta de personal y generar reportes, articulado con la nómina o independiente, diferenciando:
1. Planta global y planta estructural, por grupos internos de trabajo
2. Tipos de vinculación, Nivel, código, grado
3. Antigüedad en el Estado, nivel académico y género
4. Cargos en vacancia definitiva o temporal por niveles
5. Perfiles de Empleos
6. personas en situacion de discapacidad, cabeza de familia, prepensión. grupos étcnicos.
Este mecanismo debe incluir información rotación (relación entre ingresos y retiros), movilidad (encargo, comisiones, situaciones administrativas) y Ausentismo (enfermedad, licencias, permisos)
Evaluar la pertinencia del aplicativo sistema de información del talento humano.
Socializar el resultado de la evaluación con el señor rector para deternimar la viabilidad de mejoramiento de la aplicación o alternativa de sistema de información que cumpla con lo requerido en MIPG</t>
  </si>
  <si>
    <t>No de variables contenidas en  sistema información TH/ total de variables requeridas para el sistema información TH</t>
  </si>
  <si>
    <t>Talento Humano
Ruta: felicidad 
Ruta Crecimiento</t>
  </si>
  <si>
    <t>Establecer cronograma de ejecución de cada una de las actividades  de las areas y programas  de intervención relacionadas en el Plan Institucional de Bienestar social laboral e incentivos</t>
  </si>
  <si>
    <t>Cronograma
Informes de Seguimiento
Indicadores</t>
  </si>
  <si>
    <t>Talento Humano
Ruta de la felicidad</t>
  </si>
  <si>
    <t>Fuente: riesgos
1. Realizar análisis de información relacionada con caracterizaciones de los servidores publicos, empleos VS resultados del Plan de accion propuesto para intervención del clima laboral.
2. Planificar y ejecutar actividdes de intervención del clima laboral.
3. Realizar seguimiento a la ejecución de las actividades planificadas para la intervención del clima laboral</t>
  </si>
  <si>
    <t>Talento Humano
Ruta de la felicidad
Ruta Análisis de datos</t>
  </si>
  <si>
    <t>Presentar propuesta para la ejecución del Plan anual de vacantes que prevea y programe los recursos necesarios para proveer las vacantes mediante concurso</t>
  </si>
  <si>
    <t>propuesta Documento</t>
  </si>
  <si>
    <t>Talento Humano
Ruta: Crecimiento
Ruta: servicio</t>
  </si>
  <si>
    <t>Fomentar el aumento de la competencia mediante la participación activa del personal en capacitaciones así como la retroalimentación y aplicación en los cargos que desempeñan</t>
  </si>
  <si>
    <t>Formación y Capacitación</t>
  </si>
  <si>
    <t>Desarrollo de Competencias del Personal administrativo</t>
  </si>
  <si>
    <t>Actualizar, ejecutar y realizar seguimiento al Plan de capacitación institucional</t>
  </si>
  <si>
    <t>Numero de compromisos ejecutados en los procesos /total de compromisos adquiridos</t>
  </si>
  <si>
    <t>&gt;=80% de competencias desarrolladas</t>
  </si>
  <si>
    <t>Talento Humano
Ruta: Crecimiento
Ruta: Felicidad</t>
  </si>
  <si>
    <t>Ejecutar  inducción y reindución del personal según lo establecido en el plan de capacitación institucional</t>
  </si>
  <si>
    <t>Formatos
Listado de asistencia
Indicadores</t>
  </si>
  <si>
    <t>Talento Humano
Ruta: Calidad</t>
  </si>
  <si>
    <t>Establecer una metodología que permita evaluar de manera constante las funciones del personal articulado al que hacer institucional y a la normatividad aplicable al proceso de gestión del talento humano</t>
  </si>
  <si>
    <t>Estructura académica- administrativa</t>
  </si>
  <si>
    <t>Actualización manual de funciones</t>
  </si>
  <si>
    <t>Realizar la actualización del manual de funciones y competencias ajustado a las directrices vigentes, cuando se requiera.</t>
  </si>
  <si>
    <t>manual de funciones ajustado</t>
  </si>
  <si>
    <t>Prestación social</t>
  </si>
  <si>
    <t>Ley</t>
  </si>
  <si>
    <t>Desarrollar el proceso de dotación de vestido y calzado de labor en la entidad</t>
  </si>
  <si>
    <t>Contrato Doctación
Evudencia Entrega</t>
  </si>
  <si>
    <r>
      <t xml:space="preserve">Revisar y actualizar documentos del Subproceso de Comunicaciones Publicados en el SGI,  según las nuevas necesidades de la institución. </t>
    </r>
    <r>
      <rPr>
        <b/>
        <sz val="10"/>
        <rFont val="Futura Bk"/>
        <family val="2"/>
      </rPr>
      <t>(Fuente: Ejecución del Plan de Comunicación y Mercadeo)</t>
    </r>
  </si>
  <si>
    <r>
      <t xml:space="preserve">Generar estrategias de comunicación para redes sociales (Facebook, Twitter, WathsApp, Instagram o YouTube), donde se promocione la oferta académica, los servicios, eventos y actividades propias de la Institución. </t>
    </r>
    <r>
      <rPr>
        <b/>
        <sz val="10"/>
        <rFont val="Futura Bk"/>
        <family val="2"/>
      </rPr>
      <t>(Fuente: Ejecución del Plan de Comunicación y Mercadeo)</t>
    </r>
  </si>
  <si>
    <r>
      <t xml:space="preserve">Visibilizar a través de los medios de comunicación internos y externos, la gestión realizada por la Institución, y promocionar cada una de sus actividades. </t>
    </r>
    <r>
      <rPr>
        <b/>
        <sz val="10"/>
        <rFont val="Futura Bk"/>
        <family val="2"/>
      </rPr>
      <t>(Fuente: Ejecución del Plan de Comunicación y Mercadeo)</t>
    </r>
  </si>
  <si>
    <r>
      <t xml:space="preserve">Generar piezas publicitarias para el posicionamiento de la marca UNIMAYOR y para la promoción de la Oferta Académica. </t>
    </r>
    <r>
      <rPr>
        <b/>
        <sz val="10"/>
        <rFont val="Futura Bk"/>
        <family val="2"/>
      </rPr>
      <t xml:space="preserve">(Fuente: Ejecución del Plan de Comunicación y Mercadeo) </t>
    </r>
  </si>
  <si>
    <r>
      <t xml:space="preserve">Generar productos para mantener actualizada la página web institucional, a través de la divulgación de contenidos informativos, promoción de eventos, actividades y convocatorias; y actualización periódica de los contenidos publicados de los procesos en la página web, previa solicitud de los mismos. </t>
    </r>
    <r>
      <rPr>
        <b/>
        <sz val="10"/>
        <rFont val="Futura Bk"/>
        <family val="2"/>
      </rPr>
      <t xml:space="preserve">(Fuente: Ejecución del Plan de Comunicación y Mercadeo) </t>
    </r>
  </si>
  <si>
    <r>
      <t xml:space="preserve">Generar estrategias mediáticas de comunicación interna para el posicionamiento, apropiación y respeto de la filosofía institucional. </t>
    </r>
    <r>
      <rPr>
        <b/>
        <sz val="10"/>
        <rFont val="Futura Bk"/>
        <family val="2"/>
      </rPr>
      <t xml:space="preserve">(Ejecución del Plan de Comunicación y Mercadeo) </t>
    </r>
  </si>
  <si>
    <r>
      <t xml:space="preserve">Generar una estrategia de socialización de las nuevas dinámicas, el equipo humano, los servicios y canales de atención del SubProceso de Comunicaciones, para la apropiación del mismo por parte de los Procesos y/o funcionarios UNIMAYOR.  </t>
    </r>
    <r>
      <rPr>
        <b/>
        <sz val="10"/>
        <rFont val="Futura Bk"/>
        <family val="2"/>
      </rPr>
      <t>(Fuente: Riesgos)</t>
    </r>
  </si>
  <si>
    <r>
      <t>Diseñar  e implementarestrategia de comunicación a través de los medios institucionales   para el reconocimiento de los intereses informativos de la comunidad académica.</t>
    </r>
    <r>
      <rPr>
        <b/>
        <sz val="10"/>
        <rFont val="Futura Bk"/>
        <family val="2"/>
      </rPr>
      <t xml:space="preserve"> (Fuente: Riesgos)</t>
    </r>
  </si>
  <si>
    <r>
      <t xml:space="preserve">Estrategia de seguimiento y evaluación de la efectividad de los canales de comunicación institucionales. </t>
    </r>
    <r>
      <rPr>
        <b/>
        <sz val="10"/>
        <rFont val="Futura Bk"/>
        <family val="2"/>
      </rPr>
      <t>(Fuente: Riesgos)</t>
    </r>
  </si>
  <si>
    <t>PLAN OPERATIVO ANUAL
AÑO _____2019_____</t>
  </si>
  <si>
    <t>PROCESO</t>
  </si>
  <si>
    <t>COMUNICACIONES Y TIC</t>
  </si>
  <si>
    <t>RESPONSABLE</t>
  </si>
  <si>
    <t>JAIRO ALEXANDER ASTUDILLO</t>
  </si>
  <si>
    <t>CARGO</t>
  </si>
  <si>
    <t>ASESOR GESTION DE RECURSOS TECNOLOGICOS</t>
  </si>
  <si>
    <t>MIPG - PETI - Plan  de Desarrollo</t>
  </si>
  <si>
    <t>EJE TEMÁTICO RELACIONADO</t>
  </si>
  <si>
    <t>PDI 2016 - 2020</t>
  </si>
  <si>
    <t>OBJETIVO ESTRATÉGICO DE CALIDAD</t>
  </si>
  <si>
    <t xml:space="preserve">Tercera: Gestión con valores para resultados  </t>
  </si>
  <si>
    <t>Garantizar la infraestructura tecnologica de la institucion que logre la eficaz y oportuna prestacion del servicio en todos los procesos misionales, estrategicos, de apoyo, en sus areas de redes, desarrollo tecnologico, medios educativos, mantenimiento y seguridad de la información.</t>
  </si>
  <si>
    <t>Diagnosticar y diseñar un plan de desarrollo tecnologico que garantice el soporte y la prestación del servicio, incluyendo los riesgos de seguridad física, del entorno y de la información y la proyección del crecimiento institucional.</t>
  </si>
  <si>
    <t>INFRAESTRUCTURA TECNOLÓGICA</t>
  </si>
  <si>
    <t>Plan de 
Desarrollo 
Tecnológico 
Institucional</t>
  </si>
  <si>
    <t xml:space="preserve">Gestionar el servicio de internet principal y secundario con los requimientos necesarios que garantice la conectividad institucional de las cuatros Sedes de la IUCMC. </t>
  </si>
  <si>
    <t>Estudios previos   contratación      actas parciales                   acta final              acta de liquidación</t>
  </si>
  <si>
    <t>No. de 
estrategias 
cumplidas/total de estrategias 
proyectadas 
para 
garantizar la 
prestación del 
servicio y la 
seguridad de 
la información</t>
  </si>
  <si>
    <t>&gt;=70% de 
estrategias 
cumplidas 
según el Plan 
de desarrollo 
tecnológico 
aprobado</t>
  </si>
  <si>
    <t>Realizar mantenimiento y seguimiento a los canales de Internet (Principal y Secundario) para lograr un alto grado de disponibilidad de acceso a internet.</t>
  </si>
  <si>
    <t xml:space="preserve">Verificación de servicio en nuestros sistemas y también en las plataformas de monitoreo dispuestas por los proveedores (PRTG - Informes Fortigate).
Informe semestral </t>
  </si>
  <si>
    <t>Realizar proyecto de implementación para ambiente de virtualización de servicio críticos y alta disponibilidad.</t>
  </si>
  <si>
    <t xml:space="preserve">Dos (2) servidores separados geográficamente que mantienen servicios de red críticos en alta disponibilidad y cumpliendo un plan de continuidad de negocio. </t>
  </si>
  <si>
    <t>Realizar plan de mantenimiento y soporte a incidencias de infraestructura voz, datos y eléctrica, parque informático institucional y equipos de uso audiovisual; el plan debe contemplarse como una acción de mejora continua con el fin de mantener toda la infraestructura operativa  en un grado de disponibilidad aceptable.</t>
  </si>
  <si>
    <t>Informe de mantenimientos: 
. Aires acondicionado,ups,plantas elécticas.
. Lamparas de emergencia,impresoras, plotter y cortadora CEU. 
. Ascensor.
. Cronograma. mantenimientos. equipos institucion.
. Registro GLPI.</t>
  </si>
  <si>
    <t xml:space="preserve">Identificar, seleccionar e implementar la tecnología necesaria inicial que cumpla las expectativas de conectividad, procesamiento de datos, network, almacenamiento, equipos de cómputo, aplicativos y software requerido para la labor académica, sistemas y equipos de contingencia, cableado estructurado (Voz, Datos y Eléctrico) basado en la normatividad vigente para la sede norte en  la segunda fase (Ampliación Edificio 3 Pisos).                                               </t>
  </si>
  <si>
    <t>Realizar infome y solicitud de necesidades para conectividad y puesta en marcha de servicios TI en Sede Norte.</t>
  </si>
  <si>
    <t>Realizar mantenimiento y monitoreo de servicios críticos en los VPS (Servidores Privados Virtuales) en la nube, con el fin de garantizar la disponibilidad y estabilidad en el 99%, para el uso,  acondicionamiento de actividades y servicios soportados como el sitio web institucional, aplicativos y sistemas de información institucionales, además el plan de contingencia para el sistema de información académico y de gestión (SIAG).</t>
  </si>
  <si>
    <t>Contrato de servicio VPS.
Monitoreo y servidores en funcionamiento anualmente.</t>
  </si>
  <si>
    <t>Actualizar contenidos  y diseñar la estructura para la publicación de  información  para el sitio web institucional.</t>
  </si>
  <si>
    <t>Actualización continua del sistio web institucional (www.unimayor.edu.co).</t>
  </si>
  <si>
    <t>Aplicar e implementar controles dando respuesta al sistema de gestión de seguridad de la información.</t>
  </si>
  <si>
    <t>Análisis, configuración e implementación de controles de seguridad en sistemas, plataformas o servidores institucionales.</t>
  </si>
  <si>
    <t xml:space="preserve"> Migrar a la nueva plataforma de seguridad (antivirus) ESET versión 6 a 7.</t>
  </si>
  <si>
    <t>Servidor consola de Administración actualizado, la totalidad de los equipos institucionales con la nueva versión eset.</t>
  </si>
  <si>
    <t>$ 21.989.440,00 (x 1 año)
$ 43.978.880,00 (x 3 años)</t>
  </si>
  <si>
    <t>Gestionar la actualización tecnológica del sistema de video vigilancia institucional.</t>
  </si>
  <si>
    <t>Instalacion y configuracion de equipos.</t>
  </si>
  <si>
    <t>Gestionar dos (2) servidores nuevos modelo R640XD, para alojar sistemas de información relacionados con el proceso Gestión Financiera - Contable y el subproceso Gestión de Biblioteca.</t>
  </si>
  <si>
    <t>Soporte técnico y mantenimiento del software SIABUC9, por veinte horas para Biblioteca.</t>
  </si>
  <si>
    <t>Informe Soporte Técnico</t>
  </si>
  <si>
    <t>Gestionarla Renovación de Licenciamiento de software.</t>
  </si>
  <si>
    <t>Licencias Software</t>
  </si>
  <si>
    <t>Implementar un sistema de control de acceso físico a los centros de datos institucionales, como aplicación de la primera fase del proyecto.</t>
  </si>
  <si>
    <t xml:space="preserve">Sistema de control de acceso en funcionamiento. </t>
  </si>
  <si>
    <t>Gestionar la conexión eléctrica de la Sede Bicentenario  y Casa Obando en su totalidad a planta eléctrica.</t>
  </si>
  <si>
    <t>Conexión eléctrica a planta en las sedes Bicentenario y Casa obando</t>
  </si>
  <si>
    <t>Crear y hacer mantenimiento de cuentas de correo institucional (Admitidos, Docentes y Contratistas).</t>
  </si>
  <si>
    <t>1-feb-19
1-ago-19</t>
  </si>
  <si>
    <t>15-mar-19
13-sep-19</t>
  </si>
  <si>
    <t>Plataforma de correos institucionales @unimayor.edu.co actualizado.</t>
  </si>
  <si>
    <t>Realizar documentación de especificaciones técnicas y operativas para la viabilidad de compra o desarrollo de una herramienta tecnológica para la gestión del documento electrónico.</t>
  </si>
  <si>
    <t>Documento con específicaciones técnicas y operativas</t>
  </si>
  <si>
    <t>PLAN OPERATIVO ANUAL
AÑO ____2019______</t>
  </si>
  <si>
    <t>JAIRO ALEXANDER ASTUDILLO LAGOS</t>
  </si>
  <si>
    <t>Gobierno Digital - Ley de transparencia</t>
  </si>
  <si>
    <t xml:space="preserve">Consolidar un sistema de aseguramiento de calidad que permita 
la  toma  de  decisiones  y  la  visibilizarían  de  resultados  de  la  gestión, 
mediante la aplicación de procesos transparentes
</t>
  </si>
  <si>
    <t>Sistema 
Integrado de 
Aseguramiento 
de la Calidad 
(S.I.A.C)</t>
  </si>
  <si>
    <t>Seguridad y privacidad de la Información Institucional</t>
  </si>
  <si>
    <t xml:space="preserve">Evaluación a matriz MSPI propuesta por MinTic “Instrumento de identificación de la línea base de seguridad administrativa y técnica”. (Cumplimiento  poliítica de Gobierno Digital y  ley de transparencia) </t>
  </si>
  <si>
    <t>Plan de Acción resultado de la Matriz MSPI</t>
  </si>
  <si>
    <t>No. De sistemas de información integrados/total Sistemas de inforamción utilizados</t>
  </si>
  <si>
    <t>&gt;= 50% de los sistemas de información  de la IUCMC integrados</t>
  </si>
  <si>
    <t xml:space="preserve">
Articular y ejecutar las acciones de los planes de acción derivados de los diagnosticos de la matriz MSPI, ISO 27001; ISO 9001; MIPG.
</t>
  </si>
  <si>
    <t>Plan de accion articuloado
docuemtos avance en la implementación del SGSI</t>
  </si>
  <si>
    <t>Generar  el Plan de Seguridad y Privacidad de la Información en cumplimiento al decreto 612.</t>
  </si>
  <si>
    <t xml:space="preserve">Plan de Seguridad y Privacidad de la Información </t>
  </si>
  <si>
    <t>Evaluar, implementar y actualizar el Plan de seguridad y privacidad de la información en cumplimiento al decreto 612, conforme al plan de acion articulado para implemaentacion del SGSI</t>
  </si>
  <si>
    <t>Documento avance implementación del Plan de seguridad y privacidad  de la información 
Documento actualizado</t>
  </si>
  <si>
    <t xml:space="preserve">fuente  riesgos:
Verificar acciones derivadas del plan de tratamiento de riesgos 
</t>
  </si>
  <si>
    <t>Informe Seguimiento aplicativo SGI.</t>
  </si>
  <si>
    <t>Realizar auditoria interna del SGSI</t>
  </si>
  <si>
    <t>Informe Auditoria interna</t>
  </si>
  <si>
    <t>Documentación y Seguimiento acciones derivadas de la auditoria interna en aplicativo SGI</t>
  </si>
  <si>
    <t>Total</t>
  </si>
  <si>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</si>
  <si>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Evaluar los medios educativos existenetes en la Institucion y generar un plan de mejoramiento o que garantice el apoyo para la prestación del servicio a los procesos de docencia, investigación, proyeccion social y extensión mediante la instalación y distribución de las ayudas audiovisuales.</t>
  </si>
  <si>
    <t>GESTIÓN DE RECURSOS TECNOLÓGICOS</t>
  </si>
  <si>
    <t>MEDIOS EDUCATIVOS</t>
  </si>
  <si>
    <t>Realizar evaluación y análisis   de los medios educativos  institucionales para garantizar el desarrollo de las actividades academicas - administrativas en las cuatro sedes de la institución.</t>
  </si>
  <si>
    <t>Informe de Gestión
propuesta plan de mejoramiento para medios eductivos que presenten bajo rendimiento y obsolescencia.</t>
  </si>
  <si>
    <t>No de acciones implementadas/ total de acciones aprobados</t>
  </si>
  <si>
    <t>&gt;= 80% de acciones implementdas resultado del plan de mejoramiento</t>
  </si>
  <si>
    <t>Actualizar inventarios de hardware, software, servicios TI, estadísticas de uso de medios educativos.</t>
  </si>
  <si>
    <t xml:space="preserve">Inventario actualizado medios educativos
Informe Semestral de Medios Educativos Actualizado </t>
  </si>
  <si>
    <t>Soporte técnico:
- Atender solicitud de soporte a incidencias de usuarios.
- Realizar el mantenimiento preventivo y correctivo de equipos de salas de sistemas y laboratorios, según fechas establecidas en cronograma de actividades. 
- Brindar soporte a los docentes en el préstamo de medios educativos.</t>
  </si>
  <si>
    <t>Reporte de Incidencias ante el GLPI</t>
  </si>
  <si>
    <t>Sexta: Gesttión del conocimiento y la Innovación</t>
  </si>
  <si>
    <t>Apoyar desde el Subproceso de Gestión de Recursos Tecnológicos en la puesta en marcha de la versión de prueba para la oferta de los cursos de inglés a virtualizar.</t>
  </si>
  <si>
    <t>Cursos de prueba cargados  en la  plataforma</t>
  </si>
  <si>
    <t>Apoyar la implementación de la mesa de ayuda en la plataforma virtual.</t>
  </si>
  <si>
    <t>Mesa de ayuda implementada en plataforma</t>
  </si>
  <si>
    <t>Apoyar la implementación de la infraestructura como servicio al proyecto de Unimayor virtual.</t>
  </si>
  <si>
    <t>Adquisición de la infraestructura como servicio</t>
  </si>
  <si>
    <t>Administrar y configurarla plataforma virtual.</t>
  </si>
  <si>
    <t>Plataforma configurada y actualizada según requerimientos</t>
  </si>
  <si>
    <t>Instalar bloques, módulos y pluggins sobre la plataforma Moodle, según requerimientos.</t>
  </si>
  <si>
    <t>Modulos, bloques y plugis instalados en plataforma según requerimiento</t>
  </si>
  <si>
    <t>Gestión de RecursosTecnológicos</t>
  </si>
  <si>
    <t xml:space="preserve">JAIRO ALEXANDER ASTUDILLO LAGOS </t>
  </si>
  <si>
    <t>Asesor TIC</t>
  </si>
  <si>
    <t>Gestión del conocimiento y la innovación</t>
  </si>
  <si>
    <t>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</si>
  <si>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Brindar información ágil, oportuna y veraz mediante el desarrollo de herramientas tecnológicas que permitan satisfacer las necesidades de las diferentes partes interesadas</t>
  </si>
  <si>
    <t>Gestión de Recursos Tecnológicos</t>
  </si>
  <si>
    <t>Desarrollo de Sw Institucional</t>
  </si>
  <si>
    <t>Elaborar y contruir un artefacto comunicativo para los sistemas de informacion incluyendo contenido digital multimedia (videos, fotos, etc.), cuando se adicione alguna mejora significativa en cada sistema de informacion.</t>
  </si>
  <si>
    <t>Sistema web en producción.</t>
  </si>
  <si>
    <t>No. de Desarrollos Tecnológicos realizados y en uso/No. de Desarrollos Tecnológicos solicitados *100%</t>
  </si>
  <si>
    <t>&gt;=70% de desarrollo tecnológico realizado y en uso</t>
  </si>
  <si>
    <t xml:space="preserve">Refactorizar la plataforma de registro de notas de programas regulares, con el fin de integrar bajo el mismo lenguaje de programacion todos los sistemas de informacion. </t>
  </si>
  <si>
    <t>Diseñar y desarrollar un espacio centralizado que permita almacenar y consultar informacion y archivos digitales correspondientes a trabajos de grado de estudiantes de programas regulares, articulando dicho módulo al sistema de informacion academico SIAG.</t>
  </si>
  <si>
    <t>Fortalecer el sistema SIRAEX mediante la construccion de una aplicación que permita la gestion de la informacion de los egresados en los programas de extension.</t>
  </si>
  <si>
    <t>Nuevo requerimiento del sistema SIRAEX por parte del programa de ingles, con el fin de tener una bitacora web que permita llevar a cabo el registro de las actividades academicas realidas en clase por parte de los docentes.</t>
  </si>
  <si>
    <t>Realizar diseño, desarrollo e implementacion de una aplicación web articualda al SIAG  para prestamos de dispositivos tecnologicos con lectura de codigo de barras para la oficina TIC.</t>
  </si>
  <si>
    <t>Realizar modulo academico para diplomados</t>
  </si>
  <si>
    <t>Construir un Web Service para integración con el sistema celeste que integre conceptos diferentes a los conceptos de matrículas financieras, tales como (alquiler de auditorios, habilitaciones, supletorios, certificados, duplicados, etc.).</t>
  </si>
  <si>
    <t>Rediseñar sistema de PQRS del sitio web institucional para la recepción y trámites de peticiones, quejas, reclamos, sugerencias, felicitaciones y denuncias, fundamentado en la politica de gobierno digital.</t>
  </si>
  <si>
    <t>Realizar nuevo sistema de gestion de riesgos basado en la guia para la administracion  del riesgo y el diseño de controles en entidades publicas.</t>
  </si>
  <si>
    <t>Realizar pruebas de software funcionales,  actuando sobre las interfaces de los sistemas de informacion del entorno academico y administrativo bajo las caracteristicas de caja negra.</t>
  </si>
  <si>
    <t>Artefacto de pruebas de los sistemas de informacion.</t>
  </si>
  <si>
    <t>Brindar soporte necesario a los usuarios académicos y administrativos de los sistemas de información de la institución.</t>
  </si>
  <si>
    <t>Informe estadistico en el task manager.</t>
  </si>
  <si>
    <t xml:space="preserve">Elaborar y actualizar manuales de usuario de los sistemas de información del entorno académico de la institución. </t>
  </si>
  <si>
    <t>Manuales de usuario en cada aplicaciono en Robohelp.</t>
  </si>
  <si>
    <t>Construir la documentación y artefactos para el Plan Estratégico de Tecnologias de la Información en su componente sistemas de información.</t>
  </si>
  <si>
    <t>Documentación respectiva.</t>
  </si>
  <si>
    <t>Implementar controles de validación y seguridad para aplicaciones del entorno académico y administrativo.</t>
  </si>
  <si>
    <t>Controles en aplicaciones y sistemas de información</t>
  </si>
  <si>
    <t>Fuente Riesgos . Articulado con Admisiones.
1.análisis del proceso para admisión que permita identificar acciones de automatización del mismo.
2. Generación de propuesta para mejoramiento en el proceso de admisión.</t>
  </si>
  <si>
    <t>No de propuestas generadas</t>
  </si>
  <si>
    <t>fuente Riesgos. Articulado con Admisiones 
1. Ajuste de aplicativo SIA -Admisiones y SIRAEX para generación de descuentos automáticos.
2. Articulación celeste - financiera para descuentos.</t>
  </si>
  <si>
    <t>SIAG - SIRAEX</t>
  </si>
  <si>
    <t>Aplicativos SIAG - SIRAEX con los mejoramientos proyectados</t>
  </si>
  <si>
    <t>Fuente Riesgos. Articulado con Gestión contable y financiera
1. Integración de los sistemas académico financiero mediante la generación de web services  para:
a) Matriculas en sus bases de datos para programas regulares y de extensión,
b)  matriculas estudiantes nuevos para programas regulares y de extensión. 
C) web service para liquidación de recibos en recaudos diferentes a matriculas.
d) web service para inscripciones.
e) Cargue automático del tercero en celeste. (CELESTE)</t>
  </si>
  <si>
    <t>SIAG_CELESTE</t>
  </si>
  <si>
    <t>Aplicativos SIAG - CELESTE con los mejoramientos proyectados</t>
  </si>
  <si>
    <t>Fuente riesgo . Articulado con Gestión contable y financiera
1. Desarrollo del proyecto articulación académico - financiero.
2. Desarrollo tecnológico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</si>
  <si>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t xml:space="preserve">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</si>
  <si>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ESTRATEGIA GOBIERNO DIGITAL</t>
  </si>
  <si>
    <t>1. Diseño e implementación de un Plan de comunicación de la estrategia y gestión de TI (con respecto a servicios y proyectos desarrollados en el Subproceso de Gestión de Recursos Tecnológicos).
- Identificación de actores que deben apropiar las capacidades TI.
- Divulgación del PETI, estrategia TI, políticas, caracterización de usuarios y servicios.</t>
  </si>
  <si>
    <t>Plan de comunicación 
Piezas gráficas  
Contenidos digitales
Divulgación en medios electrónicos</t>
  </si>
  <si>
    <t>2. Primera fase de Alimentación del tablero de control actualizado con los indicadores asociados al cumplimiento de la estrategia de TI en el aplicativo Banco de Proyectos Institucional. 
- Indicadores de Proceso Logro: Transparencia 
- Indicadores de Proceso Logro: Colaboración
- Indicadores de Proceso Logro: Participación
- Indicadores de resultado 
- Componente TIC para Gobierno abierto
- Indicadores de Proceso Logro: Servicios centrados en el usuario
- Indicadores de Proceso Logro: Sistema integrado de PQRD
- Indicadores de Proceso Logro: Trámites y servicios en línea 
- Indicadores de Resultado TIC para Servicios
- Indicadores de Proceso Logro: Estrategia de TI
- Indicadores de Proceso Logro: Gobierno de TI
- Indicadores de Proceso Logro: Información
- Indicadores de Proceso Logro: Sistemas de Información
- Indicadores de Proceso  Logro: Servicios Tecnológicos
- Indicador de Proceso Logro: Uso y Apropiación
- Indicador de Proceso Logro: Capacidades Institucionales
- Indicadores de resultado TIC para la Gestión 
- Indicadores de Proceso Logro: Definición del marco de seguridad y privacidad de la información y de los sistemas de información
- Indicadores de Proceso Logro: Plan de seguridad y privacidad de la información y de los sistemas de información
- Indicadores de Proceso Logro: Monitoreo y mejoramiento continuo
- Indicadores de resultado Seguridad y Privacidad de la Información</t>
  </si>
  <si>
    <t>Implementación de los indicadores en el aplicativo Banco de Proyectos Unimayor.
Cargue de evidencias de cumplimiento y documentos en los requerimientos que se cuente con avance.</t>
  </si>
  <si>
    <t>3.Gestión de requerimientos – Alineación del Gobierno TI.
- Definir e implementar un esquema de Gobierno TI alineado con la estrategia misional y con el Modelo Integrado de Planeación y Gestión, que estructure y direccione el flujo de las decisiones de TI.</t>
  </si>
  <si>
    <t>Propuesta de Política de Tecnologías de la Información. 
Autodiagnóstico MIPG para la Política de Gobierno Digital</t>
  </si>
  <si>
    <t>4. Actualización del directorio de servicios tecnológicos.</t>
  </si>
  <si>
    <t>Catálogo de servicios actualizado. 
Socialización a través de medios electrónicos.</t>
  </si>
  <si>
    <t>5. Plan de mantenimiento preventivo de la infraestructura, servicios tecnológicos e informes de mantenimientos realizados.
- Objetivos, alcance, actividades de los responsables, responsabilidad, cronograma de mantenimientos, seguimiento, monitoreo, riesgos, reportes Sistema de Gestión de Incidencias (GLPI).</t>
  </si>
  <si>
    <t>Plan de mantenimiento preventivo.
Informes de mantenimientos realizados.</t>
  </si>
  <si>
    <t>6. Gestión de actividades para el cumplimiento de: Estrategia de uso y apropiación, Matriz de interesados y la estrategia de sensibilización según grupo de interés (con respecto a servicios y proyectos desarrollados en el Subproceso de Gestión de Recursos Tecnológicos).
- Análisis del marco legal 
- Diagnóstico, estrategia para uso y apropiación, gestión del cambio, medición de resultados y divulgación.</t>
  </si>
  <si>
    <t>Matriz de interesados servicios TI
Documento: Estrategia de uso y apropiación
Documento Análisis del marco legal y arquitectura empresarial para el componente uso y apropiación de las Tecnologías de la Información.</t>
  </si>
  <si>
    <t>7. Procedimiento documentado y formalizado de un proceso o procedimiento de gestión de cambios, en los sistemas de información institucionales.
- Se recomienda que el procedimiento describa el objetivo, responsables, alcance, definiciones, descripción del proceso a actividades, prioridades, roles y responsablidades y métricas.
Esta actividad se articulará con los profesionales del equipo de desarrollo de sistemas de información.</t>
  </si>
  <si>
    <t>Procedimiento
gestión de cambios en ambiente productivo.</t>
  </si>
  <si>
    <t>8. Estrategias de integración continua sobre los nuevos desarrollos de sistemas de información. Este proyecto se articulará con el área de desarrollo de sistemas de información.
- Análisis normativo de la Guía G.SIS.01 Guía del dominio de sistemas de información.
- Estudio de viabilidad de los sistemas de información que se han desarrollado en diferentes tecnologías y realizar un diagnóstico de viabilidad de integración.</t>
  </si>
  <si>
    <t>Informe de análisis normativo e informe de viabilidad de integración.</t>
  </si>
  <si>
    <t>9. Actualización de las caracterizaciones de usuarios, actividades de rendición de cuentas a través de medios electrónicos, Ley de Transparencia, MIPG y requerimientos de la Superintendencia de Industria y Comercio. 
- Análisis de la información y estudiar la viabilidad del cambio de las caracterizaciones de usuarios.
- Consolidación de las caracterización de usuarios- grupos de interés
- Construcción de caracterización de egresados
- Informe de rendición de cuentas a través de medios electrónicos, vigencia 2018. 
- Actualización de información en la sección Transparencia - MIPG (Gobierno Digital).
- Autodiagnóstico Política de Gobierno Digital MIPG</t>
  </si>
  <si>
    <t>Artefactos resultantes:
- Caracterización de egresados
- Informe de rendición de cuentas a través de medios electrónicos
- Publicación de la información</t>
  </si>
  <si>
    <t>10. Apoyo al proceso de Gestión Documental en el levantamiento del inventario de activos institucional, esquema de publicación e índice de información clasificada y reservada.</t>
  </si>
  <si>
    <t>Matriz (3)</t>
  </si>
  <si>
    <t>11. Apoyo en la segunda fase de la implementación del Portal Web Unimayor para niños.
- Socialización de los resultados en la primera fase con el proceso de Gestión Académica.
- Animación de contenidos digitales
- Implementación de contenidos en la página web
- Fase de pruebas de usuario para los contenidos digitales.
- Divulgación a las partes interesadas de la nueva sección "Unimayor para niños".</t>
  </si>
  <si>
    <t>Implementación Unimayor para niños en la página web institucional.</t>
  </si>
  <si>
    <t>12. Apoyo en la generación y publicación de los primeros conjuntos de Datos Abiertos.</t>
  </si>
  <si>
    <t>Publicación de los primeros conjuntos de datos abiertos en el portal: https://www.datos.gov.co/</t>
  </si>
  <si>
    <t xml:space="preserve">
Gestionar y administrar la infraestructura tecnológica asociada a la plataforma del proyecto Unimayor Virtual.</t>
  </si>
  <si>
    <t xml:space="preserve">Fuente: PDI 2016-2020                                                                    Presentar el documento de Proyecto Educativo Institucional a la comunidad universitaria y al Consejo Directivo para su aprobación </t>
  </si>
  <si>
    <t xml:space="preserve">Fuente: PDI 2016-2020                                                                    Presentar ante el Consejo Nacional de Acreditación los tres programas de la Facultad de Ciencias Sociales y de la Administración:  Tecnológía en Gestión Empresarial, Tecnología en Gestión Comercial y de Mercados y Administración de Empresas. </t>
  </si>
  <si>
    <t xml:space="preserve">Fuente: Riesgo                                                                                                    Cumplir la normatividad nacional para la acreditación de programas académicos.                                                                                            Establecer mecanismos de planeación de actividades para acreditación de programas académicos. </t>
  </si>
  <si>
    <t xml:space="preserve">Fuente: PDI 2016-2020                                                                Realizar segunda jornada de capacitación a docentes y estudiantes para el fortalecimiento de las pruebas Saber Pro. </t>
  </si>
  <si>
    <t xml:space="preserve">Fuente: PDI 2016-2020                                                              Presentar ante el Ministerio de Educación Nacional los nuevos programas de pregrado y posgrado. </t>
  </si>
  <si>
    <t xml:space="preserve">Fuente: PDI 2016-2020                                                                Continuar con el fortalecimiento del Centro de Formación Virtual, terminando la segunda fase de los niveles de inglés virtualizados.              4 cursos on-line en el AVA Unimayor Virtual </t>
  </si>
  <si>
    <t xml:space="preserve">Fuente: PDI 2016-2020                                                          Presentar programas de educación continua para partes interesadas </t>
  </si>
  <si>
    <t>Fuente: PDI 2016-2020                                                                   Presentar formalmente el proyecto de la creación d ela oficina de admisiónes, registro y control académico, teniendo en cuenta las particularidades institucionales .</t>
  </si>
  <si>
    <t>Fuente: PDI 2016-2020                                                            Virtualización cursos de inglés</t>
  </si>
  <si>
    <t xml:space="preserve">Fuente: PDI 2016-2020                                                                               Realizar convocatoria docente para ampliación de planta en las tres facultades </t>
  </si>
  <si>
    <t>No. de licenciaturas Presentadas</t>
  </si>
  <si>
    <t>Fuente: PDI 2016-2020
4 cursos on-line en el AVA Unimayor Virtual</t>
  </si>
  <si>
    <t>Fuente Gestión del proceso
Organización de 2 eventos 
1 de carácter nacional y 1 de carácter internacional</t>
  </si>
  <si>
    <t>FIRMA DEL RESPONSABLE</t>
  </si>
  <si>
    <t>original firmado</t>
  </si>
  <si>
    <t>Aprobado en Comité de Gestión y Desempeño Acta No.1 del 25 de enero de 2019</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</si>
</sst>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 #,##0"/>
    <numFmt numFmtId="205" formatCode="&quot;$&quot;\ #,##0"/>
    <numFmt numFmtId="206" formatCode="_ * #,##0_ ;_ * \-#,##0_ ;_ * &quot;-&quot;??_ ;_ @_ "/>
    <numFmt numFmtId="207" formatCode="_ &quot;$&quot;\ * #,##0.0_ ;_ &quot;$&quot;\ * \-#,##0.0_ ;_ &quot;$&quot;\ * &quot;-&quot;??_ ;_ @_ "/>
    <numFmt numFmtId="208" formatCode="_ &quot;$&quot;\ * #,##0_ ;_ &quot;$&quot;\ * \-#,##0_ ;_ &quot;$&quot;\ * &quot;-&quot;??_ ;_ @_ "/>
    <numFmt numFmtId="209" formatCode="0.0"/>
    <numFmt numFmtId="210" formatCode="_ &quot;$&quot;\ * #,##0.000_ ;_ &quot;$&quot;\ * \-#,##0.000_ ;_ &quot;$&quot;\ * &quot;-&quot;??_ ;_ @_ "/>
    <numFmt numFmtId="211" formatCode="0.0%"/>
    <numFmt numFmtId="212" formatCode="#,##0.00_ ;\-#,##0.00\ "/>
    <numFmt numFmtId="213" formatCode="#,##0.0_ ;\-#,##0.0\ "/>
    <numFmt numFmtId="214" formatCode="#,##0_ ;\-#,##0\ "/>
    <numFmt numFmtId="215" formatCode="0.000"/>
    <numFmt numFmtId="216" formatCode="_-[$$-240A]\ * #,##0_-;\-[$$-240A]\ * #,##0_-;_-[$$-240A]\ * &quot;-&quot;??_-;_-@_-"/>
    <numFmt numFmtId="217" formatCode="_ * #,##0.0_ ;_ * \-#,##0.0_ ;_ * &quot;-&quot;??_ ;_ @_ "/>
    <numFmt numFmtId="218" formatCode="[$$-240A]#,##0.00"/>
  </numFmts>
  <fonts count="54">
    <font>
      <sz val="10"/>
      <name val="Arial"/>
      <family val="0"/>
    </font>
    <font>
      <u val="single"/>
      <sz val="10"/>
      <color indexed="12"/>
      <name val="Arial"/>
      <family val="2"/>
    </font>
    <font>
      <u val="single"/>
      <sz val="10"/>
      <color indexed="36"/>
      <name val="Arial"/>
      <family val="2"/>
    </font>
    <font>
      <sz val="10"/>
      <name val="Futura Bk"/>
      <family val="2"/>
    </font>
    <font>
      <b/>
      <sz val="10"/>
      <name val="Futura Bk"/>
      <family val="2"/>
    </font>
    <font>
      <sz val="10"/>
      <color indexed="9"/>
      <name val="Futura Bk"/>
      <family val="2"/>
    </font>
    <font>
      <b/>
      <sz val="12"/>
      <name val="Futura Bk"/>
      <family val="2"/>
    </font>
    <font>
      <sz val="12"/>
      <name val="Futura Bk"/>
      <family val="2"/>
    </font>
    <font>
      <sz val="9"/>
      <name val="Tahoma"/>
      <family val="2"/>
    </font>
    <font>
      <b/>
      <sz val="9"/>
      <name val="Tahoma"/>
      <family val="2"/>
    </font>
    <font>
      <b/>
      <sz val="10"/>
      <color indexed="10"/>
      <name val="Futura Bk"/>
      <family val="2"/>
    </font>
    <font>
      <sz val="9"/>
      <name val="Futura Bk"/>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Futura Bk"/>
      <family val="2"/>
    </font>
    <font>
      <sz val="10"/>
      <color indexed="17"/>
      <name val="Futura Bk"/>
      <family val="2"/>
    </font>
    <font>
      <sz val="11"/>
      <name val="Calibri"/>
      <family val="2"/>
    </font>
    <font>
      <sz val="8"/>
      <name val="Futura B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Futura Bk"/>
      <family val="2"/>
    </font>
    <font>
      <sz val="10"/>
      <color rgb="FF00B050"/>
      <name val="Futura Bk"/>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right style="thin"/>
      <top style="thin"/>
      <botto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medium"/>
      <right style="thin"/>
      <top style="thin"/>
      <bottom>
        <color indexed="63"/>
      </bottom>
    </border>
    <border>
      <left style="thin"/>
      <right style="thin"/>
      <top>
        <color indexed="63"/>
      </top>
      <bottom style="thin"/>
    </border>
    <border>
      <left style="thin"/>
      <right style="medium"/>
      <top style="medium"/>
      <bottom>
        <color indexed="63"/>
      </bottom>
    </border>
    <border>
      <left style="thin"/>
      <right style="thin"/>
      <top style="medium"/>
      <bottom>
        <color indexed="63"/>
      </bottom>
    </border>
    <border>
      <left style="thin"/>
      <right style="thin"/>
      <top/>
      <bottom style="medium"/>
    </border>
    <border>
      <left style="thin"/>
      <right>
        <color indexed="63"/>
      </right>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style="thin"/>
      <top>
        <color indexed="63"/>
      </top>
      <bottom style="medium"/>
    </border>
    <border>
      <left style="thin"/>
      <right style="medium"/>
      <top>
        <color indexed="63"/>
      </top>
      <bottom>
        <color indexed="63"/>
      </bottom>
    </border>
    <border>
      <left style="medium"/>
      <right>
        <color indexed="63"/>
      </right>
      <top style="medium"/>
      <bottom>
        <color indexed="63"/>
      </bottom>
    </border>
    <border>
      <left style="medium"/>
      <right style="medium"/>
      <top/>
      <bottom/>
    </border>
    <border>
      <left style="thin"/>
      <right>
        <color indexed="63"/>
      </right>
      <top style="thin"/>
      <bottom>
        <color indexed="63"/>
      </bottom>
    </border>
    <border>
      <left style="thin"/>
      <right style="medium"/>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color indexed="63"/>
      </bottom>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right style="medium"/>
      <top/>
      <bottom/>
    </border>
    <border>
      <left style="medium"/>
      <right style="thin"/>
      <top>
        <color indexed="63"/>
      </top>
      <bottom style="thin"/>
    </border>
    <border>
      <left style="medium"/>
      <right>
        <color indexed="63"/>
      </right>
      <top>
        <color indexed="63"/>
      </top>
      <bottom>
        <color indexed="63"/>
      </bottom>
    </border>
    <border>
      <left style="thin"/>
      <right style="medium"/>
      <top style="thin"/>
      <bottom style="medium"/>
    </border>
    <border>
      <left>
        <color indexed="63"/>
      </left>
      <right style="thin"/>
      <top>
        <color indexed="63"/>
      </top>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style="medium"/>
      <top>
        <color indexed="63"/>
      </top>
      <bottom style="thin"/>
    </border>
    <border>
      <left style="medium"/>
      <right style="medium"/>
      <top style="thin"/>
      <bottom>
        <color indexed="63"/>
      </bottom>
    </border>
    <border>
      <left>
        <color indexed="63"/>
      </left>
      <right style="medium"/>
      <top style="medium"/>
      <bottom>
        <color indexed="63"/>
      </bottom>
    </border>
    <border>
      <left style="medium"/>
      <right style="medium"/>
      <top style="medium"/>
      <bottom style="thin"/>
    </border>
    <border>
      <left style="medium"/>
      <right>
        <color indexed="63"/>
      </right>
      <top style="medium"/>
      <bottom style="thin"/>
    </border>
    <border>
      <left style="medium"/>
      <right style="medium"/>
      <top style="thin"/>
      <bottom style="thin"/>
    </border>
    <border>
      <left style="thin"/>
      <right style="thin"/>
      <top style="thin">
        <color theme="4" tint="-0.4999699890613556"/>
      </top>
      <bottom style="hair">
        <color rgb="FF002060"/>
      </bottom>
    </border>
    <border>
      <left style="medium"/>
      <right style="thin"/>
      <top style="thin"/>
      <bottom style="medium"/>
    </border>
    <border>
      <left/>
      <right style="medium"/>
      <top style="thin"/>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medium"/>
      <bottom style="thin"/>
    </border>
    <border>
      <left>
        <color indexed="63"/>
      </left>
      <right style="thin"/>
      <top style="medium"/>
      <bottom>
        <color indexed="63"/>
      </bottom>
    </border>
    <border>
      <left style="medium"/>
      <right style="thin"/>
      <top style="medium"/>
      <bottom>
        <color indexed="63"/>
      </bottom>
    </border>
    <border>
      <left style="thin"/>
      <right style="medium"/>
      <top>
        <color indexed="63"/>
      </top>
      <bottom style="medium"/>
    </border>
    <border>
      <left style="medium"/>
      <right style="medium"/>
      <top style="thin"/>
      <bottom style="medium"/>
    </border>
    <border>
      <left>
        <color indexed="63"/>
      </left>
      <right>
        <color indexed="63"/>
      </right>
      <top style="medium"/>
      <bottom>
        <color indexed="63"/>
      </bottom>
    </border>
    <border>
      <left style="medium"/>
      <right style="medium"/>
      <top>
        <color indexed="63"/>
      </top>
      <bottom style="thin"/>
    </border>
    <border>
      <left style="medium"/>
      <right style="thin"/>
      <top style="medium"/>
      <bottom style="medium"/>
    </border>
    <border>
      <left style="medium"/>
      <right style="thin"/>
      <top/>
      <bottom/>
    </border>
    <border>
      <left style="medium"/>
      <right style="thin"/>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35">
    <xf numFmtId="0" fontId="0" fillId="0" borderId="0" xfId="0" applyAlignment="1">
      <alignment/>
    </xf>
    <xf numFmtId="0" fontId="3" fillId="0" borderId="0" xfId="0" applyFont="1" applyAlignment="1">
      <alignment/>
    </xf>
    <xf numFmtId="0" fontId="3" fillId="32"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Alignment="1">
      <alignment horizontal="center"/>
    </xf>
    <xf numFmtId="0" fontId="3" fillId="0" borderId="0" xfId="0" applyFont="1" applyAlignment="1">
      <alignment horizontal="left"/>
    </xf>
    <xf numFmtId="0" fontId="3" fillId="32" borderId="0" xfId="0" applyFont="1" applyFill="1" applyAlignment="1">
      <alignment horizontal="center"/>
    </xf>
    <xf numFmtId="0" fontId="4" fillId="0" borderId="10" xfId="0" applyFont="1" applyBorder="1" applyAlignment="1">
      <alignment horizontal="left"/>
    </xf>
    <xf numFmtId="0" fontId="4" fillId="0" borderId="11" xfId="0" applyFont="1" applyBorder="1" applyAlignment="1">
      <alignment/>
    </xf>
    <xf numFmtId="0" fontId="4" fillId="0" borderId="12" xfId="0" applyFont="1"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214" fontId="4" fillId="0" borderId="13" xfId="51" applyNumberFormat="1" applyFont="1" applyBorder="1" applyAlignment="1">
      <alignment horizontal="right"/>
    </xf>
    <xf numFmtId="214" fontId="4" fillId="0" borderId="12" xfId="51" applyNumberFormat="1" applyFont="1" applyBorder="1" applyAlignment="1">
      <alignment horizontal="right"/>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58" applyNumberFormat="1" applyFont="1" applyFill="1" applyBorder="1" applyAlignment="1">
      <alignment horizontal="left" vertical="center" wrapText="1"/>
      <protection/>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2" xfId="58" applyNumberFormat="1" applyFont="1" applyFill="1" applyBorder="1" applyAlignment="1">
      <alignment horizontal="left" vertical="center" wrapText="1"/>
      <protection/>
    </xf>
    <xf numFmtId="0" fontId="3" fillId="0" borderId="23" xfId="0" applyFont="1" applyFill="1" applyBorder="1" applyAlignment="1">
      <alignment horizontal="left" vertical="center" wrapText="1"/>
    </xf>
    <xf numFmtId="0" fontId="3" fillId="0" borderId="21" xfId="0" applyFont="1" applyFill="1" applyBorder="1" applyAlignment="1">
      <alignment horizontal="left"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0" xfId="0" applyFont="1" applyBorder="1" applyAlignment="1">
      <alignment/>
    </xf>
    <xf numFmtId="0" fontId="3" fillId="0" borderId="27" xfId="0" applyFont="1" applyFill="1" applyBorder="1" applyAlignment="1">
      <alignment vertical="center" wrapText="1"/>
    </xf>
    <xf numFmtId="0" fontId="3" fillId="0" borderId="20" xfId="0" applyFont="1" applyFill="1" applyBorder="1" applyAlignment="1">
      <alignment vertical="center" wrapText="1"/>
    </xf>
    <xf numFmtId="0" fontId="3" fillId="0" borderId="16" xfId="0" applyFont="1" applyFill="1" applyBorder="1" applyAlignment="1">
      <alignment vertical="center" wrapText="1"/>
    </xf>
    <xf numFmtId="0" fontId="3" fillId="0" borderId="28" xfId="0" applyFont="1" applyFill="1" applyBorder="1" applyAlignment="1">
      <alignment wrapText="1"/>
    </xf>
    <xf numFmtId="0" fontId="3" fillId="0" borderId="17"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21" xfId="0" applyFont="1" applyFill="1" applyBorder="1" applyAlignment="1">
      <alignment vertical="center" wrapText="1"/>
    </xf>
    <xf numFmtId="17" fontId="3" fillId="0" borderId="28" xfId="58" applyNumberFormat="1" applyFont="1" applyFill="1" applyBorder="1" applyAlignment="1">
      <alignment horizontal="left" vertical="center" wrapText="1"/>
      <protection/>
    </xf>
    <xf numFmtId="17" fontId="3" fillId="0" borderId="21" xfId="58" applyNumberFormat="1" applyFont="1" applyFill="1" applyBorder="1" applyAlignment="1">
      <alignment horizontal="left" vertical="center" wrapText="1"/>
      <protection/>
    </xf>
    <xf numFmtId="17" fontId="3" fillId="0" borderId="27" xfId="0" applyNumberFormat="1" applyFont="1" applyFill="1" applyBorder="1" applyAlignment="1">
      <alignment horizontal="left" vertical="center" wrapText="1"/>
    </xf>
    <xf numFmtId="17" fontId="3" fillId="0" borderId="20" xfId="0" applyNumberFormat="1" applyFont="1" applyFill="1" applyBorder="1" applyAlignment="1">
      <alignment horizontal="left" vertical="center" wrapText="1"/>
    </xf>
    <xf numFmtId="17" fontId="3" fillId="0" borderId="28" xfId="0" applyNumberFormat="1" applyFont="1" applyFill="1" applyBorder="1" applyAlignment="1">
      <alignment horizontal="left" vertical="center" wrapText="1"/>
    </xf>
    <xf numFmtId="17" fontId="3" fillId="0" borderId="21" xfId="0" applyNumberFormat="1" applyFont="1" applyFill="1" applyBorder="1" applyAlignment="1">
      <alignment horizontal="left" vertical="center" wrapText="1"/>
    </xf>
    <xf numFmtId="17" fontId="3" fillId="0" borderId="30" xfId="58" applyNumberFormat="1" applyFont="1" applyFill="1" applyBorder="1" applyAlignment="1">
      <alignment horizontal="left" vertical="center" wrapText="1"/>
      <protection/>
    </xf>
    <xf numFmtId="17" fontId="3" fillId="0" borderId="15" xfId="58" applyNumberFormat="1" applyFont="1" applyFill="1" applyBorder="1" applyAlignment="1">
      <alignment horizontal="left" vertical="center" wrapText="1"/>
      <protection/>
    </xf>
    <xf numFmtId="0" fontId="3" fillId="0" borderId="15"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21" xfId="0" applyFont="1" applyBorder="1" applyAlignment="1">
      <alignment horizontal="center"/>
    </xf>
    <xf numFmtId="216" fontId="3" fillId="0" borderId="0" xfId="0" applyNumberFormat="1" applyFont="1" applyFill="1" applyAlignment="1">
      <alignment/>
    </xf>
    <xf numFmtId="0" fontId="4" fillId="0" borderId="3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216" fontId="3" fillId="0" borderId="0" xfId="0" applyNumberFormat="1" applyFont="1" applyFill="1" applyBorder="1" applyAlignment="1">
      <alignment horizontal="right" vertical="center" wrapText="1"/>
    </xf>
    <xf numFmtId="216" fontId="3" fillId="0" borderId="23" xfId="0" applyNumberFormat="1" applyFont="1" applyFill="1" applyBorder="1" applyAlignment="1">
      <alignment/>
    </xf>
    <xf numFmtId="0" fontId="3" fillId="0" borderId="0" xfId="0" applyFont="1" applyFill="1" applyBorder="1" applyAlignment="1">
      <alignment/>
    </xf>
    <xf numFmtId="0" fontId="3" fillId="0" borderId="0" xfId="58" applyNumberFormat="1" applyFont="1" applyFill="1" applyBorder="1" applyAlignment="1">
      <alignment horizontal="left" vertical="center" wrapText="1"/>
      <protection/>
    </xf>
    <xf numFmtId="0" fontId="3" fillId="0" borderId="0" xfId="58" applyNumberFormat="1" applyFont="1" applyFill="1" applyBorder="1" applyAlignment="1">
      <alignment horizontal="center" vertical="center" wrapText="1"/>
      <protection/>
    </xf>
    <xf numFmtId="0" fontId="3" fillId="0" borderId="0" xfId="0" applyFont="1" applyFill="1" applyBorder="1" applyAlignment="1">
      <alignment horizontal="center" vertical="center"/>
    </xf>
    <xf numFmtId="216" fontId="3" fillId="0" borderId="0" xfId="0" applyNumberFormat="1" applyFont="1" applyFill="1" applyAlignment="1">
      <alignment horizontal="right" vertical="center"/>
    </xf>
    <xf numFmtId="216" fontId="3" fillId="0" borderId="0" xfId="0" applyNumberFormat="1" applyFont="1" applyFill="1" applyAlignment="1">
      <alignment horizontal="left"/>
    </xf>
    <xf numFmtId="0" fontId="3" fillId="0" borderId="31" xfId="0" applyFont="1" applyFill="1" applyBorder="1" applyAlignment="1">
      <alignment horizontal="left" vertical="center" wrapText="1"/>
    </xf>
    <xf numFmtId="14" fontId="3" fillId="0" borderId="31"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216" fontId="3" fillId="0" borderId="31" xfId="0" applyNumberFormat="1" applyFont="1" applyFill="1" applyBorder="1" applyAlignment="1">
      <alignment horizontal="right" vertical="center" wrapText="1"/>
    </xf>
    <xf numFmtId="216" fontId="3" fillId="0" borderId="31" xfId="0" applyNumberFormat="1" applyFont="1" applyFill="1" applyBorder="1" applyAlignment="1">
      <alignment/>
    </xf>
    <xf numFmtId="14" fontId="3" fillId="0" borderId="21" xfId="0" applyNumberFormat="1" applyFont="1" applyFill="1" applyBorder="1" applyAlignment="1">
      <alignment horizontal="center" vertical="center" wrapText="1"/>
    </xf>
    <xf numFmtId="216" fontId="3" fillId="0" borderId="21" xfId="0" applyNumberFormat="1" applyFont="1" applyFill="1" applyBorder="1" applyAlignment="1">
      <alignment horizontal="right" vertical="center" wrapText="1"/>
    </xf>
    <xf numFmtId="216" fontId="3" fillId="0" borderId="21" xfId="0" applyNumberFormat="1" applyFont="1" applyFill="1" applyBorder="1" applyAlignment="1">
      <alignment/>
    </xf>
    <xf numFmtId="0" fontId="3" fillId="0" borderId="21" xfId="58" applyNumberFormat="1" applyFont="1" applyFill="1" applyBorder="1" applyAlignment="1">
      <alignment horizontal="left" vertical="center" wrapText="1"/>
      <protection/>
    </xf>
    <xf numFmtId="216" fontId="3" fillId="0" borderId="21" xfId="0" applyNumberFormat="1" applyFont="1" applyFill="1" applyBorder="1" applyAlignment="1">
      <alignment horizontal="right" vertical="center"/>
    </xf>
    <xf numFmtId="0" fontId="7" fillId="0" borderId="0" xfId="0" applyFont="1" applyFill="1" applyBorder="1" applyAlignment="1">
      <alignment/>
    </xf>
    <xf numFmtId="0" fontId="3" fillId="0" borderId="21" xfId="0" applyFont="1" applyFill="1" applyBorder="1" applyAlignment="1">
      <alignment horizontal="left"/>
    </xf>
    <xf numFmtId="214" fontId="3" fillId="0" borderId="21" xfId="51" applyNumberFormat="1" applyFont="1" applyFill="1" applyBorder="1" applyAlignment="1">
      <alignment horizontal="center" vertical="center"/>
    </xf>
    <xf numFmtId="214" fontId="3" fillId="0" borderId="38" xfId="51" applyNumberFormat="1" applyFont="1" applyFill="1" applyBorder="1" applyAlignment="1">
      <alignment horizontal="center" vertical="center"/>
    </xf>
    <xf numFmtId="216" fontId="3" fillId="0" borderId="21" xfId="0" applyNumberFormat="1" applyFont="1" applyFill="1" applyBorder="1" applyAlignment="1">
      <alignment horizontal="right"/>
    </xf>
    <xf numFmtId="0" fontId="3" fillId="0" borderId="28" xfId="0" applyFont="1" applyFill="1" applyBorder="1" applyAlignment="1">
      <alignment vertical="center" wrapText="1"/>
    </xf>
    <xf numFmtId="0" fontId="3" fillId="0" borderId="28" xfId="58" applyNumberFormat="1" applyFont="1" applyFill="1" applyBorder="1" applyAlignment="1">
      <alignment horizontal="left" vertical="center" wrapText="1"/>
      <protection/>
    </xf>
    <xf numFmtId="9" fontId="3" fillId="0" borderId="21" xfId="0" applyNumberFormat="1" applyFont="1" applyFill="1" applyBorder="1" applyAlignment="1">
      <alignment vertical="center" wrapText="1"/>
    </xf>
    <xf numFmtId="0" fontId="3" fillId="0" borderId="0" xfId="0" applyFont="1" applyFill="1" applyAlignment="1">
      <alignment vertical="center"/>
    </xf>
    <xf numFmtId="0" fontId="3" fillId="0" borderId="30" xfId="58" applyNumberFormat="1" applyFont="1" applyFill="1" applyBorder="1" applyAlignment="1">
      <alignment horizontal="left" vertical="center" wrapText="1"/>
      <protection/>
    </xf>
    <xf numFmtId="0" fontId="3" fillId="0" borderId="15" xfId="58" applyNumberFormat="1" applyFont="1" applyFill="1" applyBorder="1" applyAlignment="1">
      <alignment horizontal="left" vertical="center" wrapText="1"/>
      <protection/>
    </xf>
    <xf numFmtId="0" fontId="3" fillId="0" borderId="15" xfId="0" applyFont="1" applyFill="1" applyBorder="1" applyAlignment="1">
      <alignment vertical="center"/>
    </xf>
    <xf numFmtId="9" fontId="3" fillId="0" borderId="15" xfId="0" applyNumberFormat="1" applyFont="1" applyFill="1" applyBorder="1" applyAlignment="1">
      <alignment vertical="center"/>
    </xf>
    <xf numFmtId="9" fontId="3" fillId="0" borderId="21" xfId="0" applyNumberFormat="1" applyFont="1" applyFill="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1" xfId="58" applyNumberFormat="1" applyFont="1" applyFill="1" applyBorder="1" applyAlignment="1">
      <alignment horizontal="left" vertical="center" wrapText="1"/>
      <protection/>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xf>
    <xf numFmtId="214" fontId="4" fillId="0" borderId="13" xfId="51" applyNumberFormat="1" applyFont="1" applyFill="1" applyBorder="1" applyAlignment="1">
      <alignment horizontal="right" vertical="center"/>
    </xf>
    <xf numFmtId="214" fontId="4" fillId="0" borderId="12" xfId="51" applyNumberFormat="1" applyFont="1" applyFill="1" applyBorder="1" applyAlignment="1">
      <alignment horizontal="right" vertical="center"/>
    </xf>
    <xf numFmtId="0" fontId="4" fillId="0" borderId="39" xfId="0" applyFont="1" applyFill="1" applyBorder="1" applyAlignment="1">
      <alignment horizontal="center" vertical="center" wrapText="1"/>
    </xf>
    <xf numFmtId="0" fontId="4" fillId="0" borderId="21" xfId="0" applyFont="1" applyFill="1" applyBorder="1" applyAlignment="1">
      <alignment/>
    </xf>
    <xf numFmtId="0" fontId="4" fillId="0" borderId="40" xfId="0" applyFont="1" applyFill="1" applyBorder="1" applyAlignment="1">
      <alignment horizontal="center" vertical="center" wrapText="1"/>
    </xf>
    <xf numFmtId="0" fontId="3" fillId="0" borderId="0" xfId="0" applyFont="1" applyAlignment="1">
      <alignment vertical="center"/>
    </xf>
    <xf numFmtId="0" fontId="4" fillId="32" borderId="0" xfId="0" applyFont="1" applyFill="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4" fillId="0" borderId="17" xfId="0" applyFont="1" applyFill="1" applyBorder="1" applyAlignment="1">
      <alignment horizontal="center" vertical="center"/>
    </xf>
    <xf numFmtId="0" fontId="3" fillId="0" borderId="28" xfId="0" applyFont="1" applyFill="1" applyBorder="1" applyAlignment="1">
      <alignment horizontal="center" vertical="center" wrapText="1"/>
    </xf>
    <xf numFmtId="0" fontId="4" fillId="0" borderId="10" xfId="0" applyFont="1" applyBorder="1" applyAlignment="1">
      <alignment vertical="center"/>
    </xf>
    <xf numFmtId="214" fontId="4" fillId="0" borderId="13" xfId="51" applyNumberFormat="1" applyFont="1" applyBorder="1" applyAlignment="1">
      <alignment horizontal="center" vertical="center"/>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3" fillId="0" borderId="45" xfId="0" applyFont="1" applyFill="1" applyBorder="1" applyAlignment="1">
      <alignment horizontal="left" vertical="center" wrapText="1"/>
    </xf>
    <xf numFmtId="187" fontId="0" fillId="0" borderId="31"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46" xfId="0" applyFont="1" applyBorder="1" applyAlignment="1">
      <alignment/>
    </xf>
    <xf numFmtId="0" fontId="4" fillId="0" borderId="47" xfId="0" applyFont="1" applyBorder="1" applyAlignment="1">
      <alignment/>
    </xf>
    <xf numFmtId="0" fontId="4" fillId="0" borderId="24" xfId="0" applyFont="1" applyBorder="1" applyAlignment="1">
      <alignment horizontal="left"/>
    </xf>
    <xf numFmtId="214" fontId="4" fillId="0" borderId="46" xfId="51" applyNumberFormat="1" applyFont="1" applyBorder="1" applyAlignment="1">
      <alignment horizontal="center" vertical="center"/>
    </xf>
    <xf numFmtId="214" fontId="4" fillId="0" borderId="46" xfId="51" applyNumberFormat="1" applyFont="1" applyBorder="1" applyAlignment="1">
      <alignment horizontal="right"/>
    </xf>
    <xf numFmtId="214" fontId="4" fillId="0" borderId="48" xfId="51" applyNumberFormat="1" applyFont="1" applyBorder="1" applyAlignment="1">
      <alignment horizontal="right"/>
    </xf>
    <xf numFmtId="0" fontId="4" fillId="0" borderId="2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51" xfId="0" applyFont="1" applyFill="1" applyBorder="1" applyAlignment="1">
      <alignment vertical="center" wrapText="1"/>
    </xf>
    <xf numFmtId="0" fontId="11" fillId="0" borderId="21" xfId="0" applyFont="1" applyFill="1" applyBorder="1" applyAlignment="1">
      <alignment horizontal="left" vertical="center" wrapText="1"/>
    </xf>
    <xf numFmtId="0" fontId="3" fillId="0" borderId="21" xfId="0" applyFont="1" applyFill="1" applyBorder="1" applyAlignment="1">
      <alignment vertical="top" wrapText="1"/>
    </xf>
    <xf numFmtId="0" fontId="4" fillId="0" borderId="21" xfId="0" applyFont="1" applyFill="1" applyBorder="1" applyAlignment="1">
      <alignment horizontal="left" vertical="center" wrapText="1"/>
    </xf>
    <xf numFmtId="0" fontId="3" fillId="0" borderId="21" xfId="0" applyFont="1" applyFill="1" applyBorder="1" applyAlignment="1">
      <alignment horizontal="left" wrapText="1"/>
    </xf>
    <xf numFmtId="187" fontId="4" fillId="0" borderId="21" xfId="0" applyNumberFormat="1" applyFont="1" applyFill="1" applyBorder="1" applyAlignment="1">
      <alignment horizontal="left" vertical="center" wrapText="1"/>
    </xf>
    <xf numFmtId="0" fontId="3" fillId="0" borderId="21" xfId="0" applyFont="1" applyBorder="1" applyAlignment="1">
      <alignment horizontal="left"/>
    </xf>
    <xf numFmtId="0" fontId="3" fillId="0" borderId="52" xfId="0" applyFont="1" applyBorder="1" applyAlignment="1">
      <alignment wrapText="1"/>
    </xf>
    <xf numFmtId="0" fontId="3" fillId="0" borderId="15" xfId="0" applyFont="1" applyBorder="1" applyAlignment="1">
      <alignment wrapText="1"/>
    </xf>
    <xf numFmtId="0" fontId="3" fillId="0" borderId="15" xfId="58" applyNumberFormat="1" applyFont="1" applyFill="1" applyBorder="1" applyAlignment="1">
      <alignment horizontal="left" vertical="top" wrapText="1"/>
      <protection/>
    </xf>
    <xf numFmtId="0" fontId="3" fillId="0" borderId="15" xfId="0" applyFont="1" applyFill="1" applyBorder="1" applyAlignment="1">
      <alignment wrapText="1"/>
    </xf>
    <xf numFmtId="0" fontId="3" fillId="0" borderId="21" xfId="0" applyFont="1" applyBorder="1" applyAlignment="1">
      <alignment wrapText="1"/>
    </xf>
    <xf numFmtId="0" fontId="3" fillId="0" borderId="21" xfId="58" applyNumberFormat="1" applyFont="1" applyFill="1" applyBorder="1" applyAlignment="1">
      <alignment horizontal="left" vertical="top" wrapText="1"/>
      <protection/>
    </xf>
    <xf numFmtId="0" fontId="3" fillId="0" borderId="21" xfId="0" applyFont="1" applyFill="1" applyBorder="1" applyAlignment="1">
      <alignment wrapText="1"/>
    </xf>
    <xf numFmtId="0" fontId="3" fillId="0" borderId="21" xfId="0" applyFont="1" applyFill="1" applyBorder="1" applyAlignment="1">
      <alignment vertical="center"/>
    </xf>
    <xf numFmtId="0" fontId="4" fillId="0" borderId="21" xfId="0" applyFont="1" applyBorder="1" applyAlignment="1">
      <alignment/>
    </xf>
    <xf numFmtId="0" fontId="4" fillId="0" borderId="21" xfId="0" applyFont="1" applyBorder="1" applyAlignment="1">
      <alignment horizontal="left"/>
    </xf>
    <xf numFmtId="214" fontId="4" fillId="0" borderId="21" xfId="51" applyNumberFormat="1" applyFont="1" applyBorder="1" applyAlignment="1">
      <alignment horizontal="right"/>
    </xf>
    <xf numFmtId="0" fontId="3" fillId="0" borderId="21" xfId="0" applyFont="1" applyBorder="1" applyAlignment="1">
      <alignment/>
    </xf>
    <xf numFmtId="0" fontId="3" fillId="0" borderId="5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20" xfId="0" applyFont="1" applyFill="1" applyBorder="1" applyAlignment="1">
      <alignment wrapText="1"/>
    </xf>
    <xf numFmtId="0" fontId="3" fillId="0" borderId="20" xfId="0" applyFont="1" applyFill="1" applyBorder="1" applyAlignment="1">
      <alignment horizontal="right" vertical="center" wrapText="1"/>
    </xf>
    <xf numFmtId="199" fontId="4" fillId="0" borderId="16" xfId="48" applyFont="1" applyFill="1" applyBorder="1" applyAlignment="1">
      <alignment horizontal="center" vertical="center" wrapText="1"/>
    </xf>
    <xf numFmtId="0" fontId="3" fillId="0" borderId="31" xfId="0" applyFont="1" applyFill="1" applyBorder="1" applyAlignment="1">
      <alignment wrapText="1"/>
    </xf>
    <xf numFmtId="0" fontId="3" fillId="0" borderId="31" xfId="0" applyFont="1" applyFill="1" applyBorder="1" applyAlignment="1">
      <alignment horizontal="right" vertical="center" wrapText="1"/>
    </xf>
    <xf numFmtId="0" fontId="4" fillId="0" borderId="5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4" fillId="0" borderId="24" xfId="0" applyFont="1" applyBorder="1" applyAlignment="1">
      <alignment/>
    </xf>
    <xf numFmtId="0" fontId="3" fillId="0" borderId="21" xfId="0" applyFont="1" applyFill="1" applyBorder="1" applyAlignment="1">
      <alignment/>
    </xf>
    <xf numFmtId="9" fontId="3" fillId="0" borderId="0" xfId="61" applyFont="1" applyFill="1" applyAlignment="1">
      <alignment/>
    </xf>
    <xf numFmtId="196" fontId="4" fillId="0" borderId="0" xfId="52" applyFont="1" applyFill="1" applyAlignment="1">
      <alignment/>
    </xf>
    <xf numFmtId="0" fontId="4" fillId="0" borderId="53" xfId="0" applyFont="1" applyFill="1" applyBorder="1" applyAlignment="1">
      <alignment horizontal="center" vertical="center" wrapText="1"/>
    </xf>
    <xf numFmtId="0" fontId="4" fillId="0" borderId="23" xfId="0" applyFont="1" applyFill="1" applyBorder="1" applyAlignment="1">
      <alignment horizontal="left" vertical="center" wrapText="1"/>
    </xf>
    <xf numFmtId="9" fontId="3" fillId="0" borderId="20" xfId="61" applyFont="1" applyFill="1" applyBorder="1" applyAlignment="1">
      <alignment horizontal="right" vertical="center" wrapText="1"/>
    </xf>
    <xf numFmtId="196" fontId="4" fillId="0" borderId="16" xfId="52" applyFont="1" applyFill="1" applyBorder="1" applyAlignment="1">
      <alignment vertical="center" wrapText="1"/>
    </xf>
    <xf numFmtId="9" fontId="3" fillId="0" borderId="31" xfId="61" applyFont="1" applyFill="1" applyBorder="1" applyAlignment="1">
      <alignment horizontal="right" vertical="center" wrapText="1"/>
    </xf>
    <xf numFmtId="196" fontId="4" fillId="0" borderId="44" xfId="52" applyFont="1" applyFill="1" applyBorder="1" applyAlignment="1">
      <alignment vertical="center" wrapText="1"/>
    </xf>
    <xf numFmtId="9" fontId="3" fillId="0" borderId="21" xfId="61" applyFont="1" applyFill="1" applyBorder="1" applyAlignment="1">
      <alignment horizontal="right" vertical="center" wrapText="1"/>
    </xf>
    <xf numFmtId="196" fontId="4" fillId="0" borderId="17" xfId="52" applyFont="1" applyFill="1" applyBorder="1" applyAlignment="1">
      <alignment vertical="center" wrapText="1"/>
    </xf>
    <xf numFmtId="0" fontId="3" fillId="0" borderId="14" xfId="58" applyNumberFormat="1" applyFont="1" applyFill="1" applyBorder="1" applyAlignment="1">
      <alignment horizontal="left" vertical="center" wrapText="1"/>
      <protection/>
    </xf>
    <xf numFmtId="0" fontId="3" fillId="0" borderId="21" xfId="0" applyNumberFormat="1" applyFont="1" applyFill="1" applyBorder="1" applyAlignment="1">
      <alignment horizontal="left" vertical="center"/>
    </xf>
    <xf numFmtId="0" fontId="3" fillId="0" borderId="54" xfId="0" applyFont="1" applyFill="1" applyBorder="1" applyAlignment="1">
      <alignment vertical="center" wrapText="1"/>
    </xf>
    <xf numFmtId="9" fontId="3" fillId="0" borderId="15" xfId="61" applyFont="1" applyFill="1" applyBorder="1" applyAlignment="1">
      <alignment horizontal="right" vertical="center" wrapText="1"/>
    </xf>
    <xf numFmtId="196" fontId="4" fillId="0" borderId="18" xfId="52" applyFont="1" applyFill="1" applyBorder="1" applyAlignment="1">
      <alignment vertical="center" wrapText="1"/>
    </xf>
    <xf numFmtId="196" fontId="4" fillId="0" borderId="21" xfId="52" applyFont="1" applyFill="1" applyBorder="1" applyAlignment="1">
      <alignment vertical="center" wrapText="1"/>
    </xf>
    <xf numFmtId="9" fontId="3" fillId="0" borderId="21" xfId="61" applyFont="1" applyFill="1" applyBorder="1" applyAlignment="1">
      <alignment/>
    </xf>
    <xf numFmtId="0" fontId="3" fillId="0" borderId="23" xfId="58" applyNumberFormat="1" applyFont="1" applyFill="1" applyBorder="1" applyAlignment="1">
      <alignment horizontal="left" vertical="center" wrapText="1"/>
      <protection/>
    </xf>
    <xf numFmtId="9" fontId="3" fillId="0" borderId="31" xfId="61" applyFont="1" applyFill="1" applyBorder="1" applyAlignment="1">
      <alignment/>
    </xf>
    <xf numFmtId="0" fontId="3" fillId="0" borderId="21" xfId="58" applyNumberFormat="1" applyFont="1" applyFill="1" applyBorder="1" applyAlignment="1">
      <alignment vertical="center" wrapText="1"/>
      <protection/>
    </xf>
    <xf numFmtId="0" fontId="3" fillId="0" borderId="14" xfId="58" applyNumberFormat="1" applyFont="1" applyFill="1" applyBorder="1" applyAlignment="1">
      <alignment horizontal="center" vertical="center" wrapText="1"/>
      <protection/>
    </xf>
    <xf numFmtId="0" fontId="3" fillId="0" borderId="15" xfId="58" applyNumberFormat="1" applyFont="1" applyFill="1" applyBorder="1" applyAlignment="1">
      <alignment horizontal="center" vertical="center" wrapText="1"/>
      <protection/>
    </xf>
    <xf numFmtId="9" fontId="3" fillId="0" borderId="21" xfId="61" applyFont="1" applyFill="1" applyBorder="1" applyAlignment="1">
      <alignment vertical="center"/>
    </xf>
    <xf numFmtId="196" fontId="4" fillId="0" borderId="15" xfId="52" applyFont="1" applyFill="1" applyBorder="1" applyAlignment="1">
      <alignment vertical="center" wrapText="1"/>
    </xf>
    <xf numFmtId="0" fontId="3" fillId="0" borderId="21" xfId="58" applyNumberFormat="1" applyFont="1" applyFill="1" applyBorder="1" applyAlignment="1">
      <alignment horizontal="center" vertical="center" wrapText="1"/>
      <protection/>
    </xf>
    <xf numFmtId="0" fontId="3" fillId="0" borderId="54" xfId="0" applyFont="1" applyFill="1" applyBorder="1" applyAlignment="1">
      <alignment horizontal="left" vertical="center" wrapText="1"/>
    </xf>
    <xf numFmtId="214" fontId="4" fillId="0" borderId="21" xfId="53" applyNumberFormat="1" applyFont="1" applyFill="1" applyBorder="1" applyAlignment="1">
      <alignment horizontal="right"/>
    </xf>
    <xf numFmtId="0" fontId="3" fillId="0" borderId="38" xfId="0" applyFont="1" applyFill="1" applyBorder="1" applyAlignment="1">
      <alignment/>
    </xf>
    <xf numFmtId="0" fontId="3" fillId="0" borderId="23" xfId="58" applyNumberFormat="1" applyFont="1" applyFill="1" applyBorder="1" applyAlignment="1">
      <alignment horizontal="left" vertical="top" wrapText="1"/>
      <protection/>
    </xf>
    <xf numFmtId="9" fontId="3" fillId="0" borderId="31" xfId="61" applyFont="1" applyFill="1" applyBorder="1" applyAlignment="1">
      <alignment vertical="center"/>
    </xf>
    <xf numFmtId="0" fontId="3" fillId="0" borderId="31" xfId="0" applyFont="1" applyFill="1" applyBorder="1" applyAlignment="1">
      <alignment/>
    </xf>
    <xf numFmtId="196" fontId="4" fillId="0" borderId="31" xfId="52" applyFont="1" applyFill="1" applyBorder="1" applyAlignment="1">
      <alignment/>
    </xf>
    <xf numFmtId="196" fontId="4" fillId="0" borderId="21" xfId="52" applyFont="1" applyFill="1" applyBorder="1" applyAlignment="1">
      <alignment/>
    </xf>
    <xf numFmtId="0" fontId="3" fillId="0" borderId="23" xfId="0" applyFont="1" applyFill="1" applyBorder="1" applyAlignment="1">
      <alignment/>
    </xf>
    <xf numFmtId="9" fontId="4" fillId="0" borderId="21" xfId="61" applyFont="1" applyFill="1" applyBorder="1" applyAlignment="1">
      <alignment horizontal="right"/>
    </xf>
    <xf numFmtId="9" fontId="3" fillId="0" borderId="21" xfId="61" applyFont="1" applyFill="1" applyBorder="1" applyAlignment="1">
      <alignment/>
    </xf>
    <xf numFmtId="9" fontId="3" fillId="0" borderId="0" xfId="61" applyFont="1" applyFill="1" applyBorder="1" applyAlignment="1">
      <alignment/>
    </xf>
    <xf numFmtId="196" fontId="4" fillId="0" borderId="0" xfId="52" applyFont="1" applyFill="1" applyBorder="1" applyAlignment="1">
      <alignment/>
    </xf>
    <xf numFmtId="0" fontId="4" fillId="0" borderId="0" xfId="0" applyFont="1" applyFill="1" applyBorder="1" applyAlignment="1">
      <alignment horizontal="left" vertical="center" wrapText="1"/>
    </xf>
    <xf numFmtId="9" fontId="3" fillId="0" borderId="21" xfId="0" applyNumberFormat="1" applyFont="1" applyFill="1" applyBorder="1" applyAlignment="1">
      <alignment horizontal="center" vertical="center" wrapText="1"/>
    </xf>
    <xf numFmtId="0" fontId="51" fillId="0" borderId="0" xfId="0" applyFont="1" applyFill="1" applyAlignment="1">
      <alignment vertical="top"/>
    </xf>
    <xf numFmtId="0" fontId="52" fillId="0" borderId="0" xfId="0" applyFont="1" applyFill="1" applyAlignment="1">
      <alignment/>
    </xf>
    <xf numFmtId="0" fontId="3" fillId="0" borderId="51" xfId="0" applyFont="1" applyFill="1" applyBorder="1" applyAlignment="1">
      <alignment horizontal="center" vertical="center" wrapText="1"/>
    </xf>
    <xf numFmtId="17" fontId="3" fillId="0" borderId="21" xfId="0" applyNumberFormat="1" applyFont="1" applyFill="1" applyBorder="1" applyAlignment="1">
      <alignment vertical="center"/>
    </xf>
    <xf numFmtId="0" fontId="3" fillId="0" borderId="31" xfId="0" applyFont="1" applyFill="1" applyBorder="1" applyAlignment="1">
      <alignment vertical="center" wrapText="1"/>
    </xf>
    <xf numFmtId="9" fontId="3" fillId="0" borderId="31"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0" xfId="0" applyFont="1" applyFill="1" applyAlignment="1">
      <alignment vertical="top"/>
    </xf>
    <xf numFmtId="0" fontId="3" fillId="0" borderId="38" xfId="0" applyFont="1" applyFill="1" applyBorder="1" applyAlignment="1">
      <alignment horizontal="center" vertical="center" wrapText="1"/>
    </xf>
    <xf numFmtId="0" fontId="3" fillId="0" borderId="49" xfId="0" applyFont="1" applyFill="1" applyBorder="1" applyAlignment="1">
      <alignment horizontal="left" vertical="center" wrapText="1"/>
    </xf>
    <xf numFmtId="17" fontId="3" fillId="0" borderId="31" xfId="0" applyNumberFormat="1" applyFont="1" applyFill="1" applyBorder="1" applyAlignment="1">
      <alignment horizontal="center" vertical="center" wrapText="1"/>
    </xf>
    <xf numFmtId="0" fontId="3" fillId="0" borderId="21" xfId="0" applyFont="1" applyFill="1" applyBorder="1" applyAlignment="1">
      <alignment/>
    </xf>
    <xf numFmtId="181" fontId="3" fillId="0" borderId="17" xfId="0" applyNumberFormat="1" applyFont="1" applyFill="1" applyBorder="1" applyAlignment="1">
      <alignment horizontal="center" vertical="center" wrapText="1"/>
    </xf>
    <xf numFmtId="0" fontId="4" fillId="0" borderId="5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3" fillId="0" borderId="37" xfId="0" applyFont="1" applyFill="1" applyBorder="1" applyAlignment="1">
      <alignment wrapText="1"/>
    </xf>
    <xf numFmtId="0" fontId="4" fillId="0" borderId="5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xf numFmtId="0" fontId="3" fillId="0" borderId="0" xfId="0" applyFont="1" applyFill="1" applyBorder="1" applyAlignment="1">
      <alignment horizontal="right" vertical="center" wrapText="1"/>
    </xf>
    <xf numFmtId="0" fontId="3" fillId="0" borderId="49" xfId="0" applyFont="1" applyFill="1" applyBorder="1" applyAlignment="1">
      <alignment/>
    </xf>
    <xf numFmtId="0" fontId="4" fillId="0" borderId="57"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3" fillId="0" borderId="49" xfId="0" applyFont="1" applyFill="1" applyBorder="1" applyAlignment="1">
      <alignment wrapText="1"/>
    </xf>
    <xf numFmtId="0" fontId="3" fillId="0" borderId="49" xfId="0" applyFont="1" applyFill="1" applyBorder="1" applyAlignment="1">
      <alignment horizontal="right" vertical="center" wrapText="1"/>
    </xf>
    <xf numFmtId="0" fontId="3" fillId="0" borderId="55" xfId="0" applyFont="1" applyFill="1" applyBorder="1" applyAlignment="1">
      <alignment vertical="center" wrapText="1"/>
    </xf>
    <xf numFmtId="17" fontId="3" fillId="0" borderId="20" xfId="0" applyNumberFormat="1"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4" fillId="0" borderId="16" xfId="0" applyFont="1" applyFill="1" applyBorder="1" applyAlignment="1">
      <alignment horizontal="justify" vertical="center" wrapText="1"/>
    </xf>
    <xf numFmtId="17" fontId="3" fillId="0" borderId="31" xfId="0" applyNumberFormat="1"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3" fillId="0" borderId="49" xfId="0" applyFont="1" applyFill="1" applyBorder="1" applyAlignment="1">
      <alignment vertical="center" wrapText="1"/>
    </xf>
    <xf numFmtId="0" fontId="3" fillId="0" borderId="37" xfId="0" applyFont="1" applyFill="1" applyBorder="1" applyAlignment="1">
      <alignment horizontal="justify" vertical="center" wrapText="1"/>
    </xf>
    <xf numFmtId="0" fontId="4" fillId="0" borderId="37"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4" fillId="0" borderId="57"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3" fillId="0" borderId="49" xfId="0" applyFont="1" applyFill="1" applyBorder="1" applyAlignment="1">
      <alignment horizontal="justify" vertical="center" wrapText="1"/>
    </xf>
    <xf numFmtId="0" fontId="4" fillId="0" borderId="40" xfId="0" applyFont="1" applyFill="1" applyBorder="1" applyAlignment="1">
      <alignment horizontal="justify" vertical="center" wrapText="1"/>
    </xf>
    <xf numFmtId="17" fontId="3" fillId="0" borderId="20" xfId="58" applyNumberFormat="1" applyFont="1" applyFill="1" applyBorder="1" applyAlignment="1">
      <alignment horizontal="center" vertical="center" wrapText="1"/>
      <protection/>
    </xf>
    <xf numFmtId="17" fontId="3" fillId="0" borderId="58" xfId="58" applyNumberFormat="1" applyFont="1" applyFill="1" applyBorder="1" applyAlignment="1">
      <alignment horizontal="center" vertical="center" wrapText="1"/>
      <protection/>
    </xf>
    <xf numFmtId="0" fontId="3" fillId="0" borderId="59" xfId="0" applyFont="1" applyFill="1" applyBorder="1" applyAlignment="1">
      <alignment horizontal="center" vertical="center" wrapText="1"/>
    </xf>
    <xf numFmtId="17" fontId="3" fillId="0" borderId="21" xfId="58" applyNumberFormat="1" applyFont="1" applyFill="1" applyBorder="1" applyAlignment="1">
      <alignment horizontal="center" vertical="center" wrapText="1"/>
      <protection/>
    </xf>
    <xf numFmtId="17" fontId="3" fillId="0" borderId="38" xfId="58" applyNumberFormat="1" applyFont="1" applyFill="1" applyBorder="1" applyAlignment="1">
      <alignment horizontal="center" vertical="center" wrapText="1"/>
      <protection/>
    </xf>
    <xf numFmtId="0" fontId="3" fillId="0" borderId="60" xfId="0" applyFont="1" applyFill="1" applyBorder="1" applyAlignment="1">
      <alignment horizontal="center" vertical="center" wrapText="1"/>
    </xf>
    <xf numFmtId="0" fontId="3" fillId="0" borderId="38" xfId="58" applyNumberFormat="1" applyFont="1" applyFill="1" applyBorder="1" applyAlignment="1">
      <alignment horizontal="left" vertical="top" wrapText="1"/>
      <protection/>
    </xf>
    <xf numFmtId="14" fontId="4" fillId="0" borderId="27" xfId="0" applyNumberFormat="1" applyFont="1" applyFill="1" applyBorder="1" applyAlignment="1">
      <alignment horizontal="left" vertical="center" wrapText="1"/>
    </xf>
    <xf numFmtId="9" fontId="3" fillId="0" borderId="20" xfId="0" applyNumberFormat="1" applyFont="1" applyFill="1" applyBorder="1" applyAlignment="1">
      <alignment horizontal="center" vertical="center" wrapText="1"/>
    </xf>
    <xf numFmtId="181" fontId="4" fillId="0" borderId="16" xfId="0" applyNumberFormat="1" applyFont="1" applyFill="1" applyBorder="1" applyAlignment="1">
      <alignment horizontal="center" vertical="center" wrapText="1"/>
    </xf>
    <xf numFmtId="0" fontId="3" fillId="0" borderId="51" xfId="0" applyFont="1" applyFill="1" applyBorder="1" applyAlignment="1">
      <alignment wrapText="1"/>
    </xf>
    <xf numFmtId="0" fontId="3" fillId="0" borderId="61" xfId="58" applyNumberFormat="1" applyFont="1" applyFill="1" applyBorder="1" applyAlignment="1">
      <alignment horizontal="left" vertical="center" wrapText="1"/>
      <protection/>
    </xf>
    <xf numFmtId="0" fontId="3" fillId="0" borderId="62" xfId="58" applyNumberFormat="1" applyFont="1" applyFill="1" applyBorder="1" applyAlignment="1">
      <alignment horizontal="left" vertical="top" wrapText="1"/>
      <protection/>
    </xf>
    <xf numFmtId="0" fontId="3" fillId="0" borderId="63"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3" fillId="0" borderId="21" xfId="0" applyFont="1" applyFill="1" applyBorder="1" applyAlignment="1">
      <alignment horizontal="center"/>
    </xf>
    <xf numFmtId="198" fontId="4" fillId="0" borderId="17" xfId="51" applyFont="1" applyFill="1" applyBorder="1" applyAlignment="1">
      <alignment horizontal="center" vertical="center" wrapText="1"/>
    </xf>
    <xf numFmtId="0" fontId="3" fillId="0" borderId="37" xfId="0" applyFont="1" applyFill="1" applyBorder="1" applyAlignment="1">
      <alignment horizontal="right" vertical="center" wrapText="1"/>
    </xf>
    <xf numFmtId="198" fontId="4" fillId="0" borderId="64" xfId="51" applyFont="1" applyFill="1" applyBorder="1" applyAlignment="1">
      <alignment horizontal="center" vertical="center" wrapText="1"/>
    </xf>
    <xf numFmtId="198" fontId="4" fillId="0" borderId="60" xfId="51" applyFont="1" applyFill="1" applyBorder="1" applyAlignment="1">
      <alignment horizontal="center" vertical="center" wrapText="1"/>
    </xf>
    <xf numFmtId="0" fontId="3" fillId="0" borderId="0" xfId="0" applyFont="1" applyFill="1" applyAlignment="1">
      <alignment wrapText="1"/>
    </xf>
    <xf numFmtId="198" fontId="4" fillId="0" borderId="15" xfId="51" applyFont="1" applyFill="1" applyBorder="1" applyAlignment="1">
      <alignment vertical="center" wrapText="1"/>
    </xf>
    <xf numFmtId="9" fontId="3" fillId="0" borderId="0" xfId="0" applyNumberFormat="1" applyFont="1" applyFill="1" applyBorder="1" applyAlignment="1">
      <alignment horizontal="center" vertical="center"/>
    </xf>
    <xf numFmtId="0" fontId="4" fillId="0" borderId="21" xfId="0" applyFont="1" applyFill="1" applyBorder="1" applyAlignment="1">
      <alignment horizontal="left"/>
    </xf>
    <xf numFmtId="0" fontId="4" fillId="0" borderId="0" xfId="0" applyFont="1" applyFill="1" applyBorder="1" applyAlignment="1">
      <alignment/>
    </xf>
    <xf numFmtId="0" fontId="4" fillId="0" borderId="0" xfId="0" applyFont="1" applyFill="1" applyBorder="1" applyAlignment="1">
      <alignment horizontal="left"/>
    </xf>
    <xf numFmtId="0" fontId="4" fillId="0" borderId="30" xfId="0" applyFont="1" applyFill="1" applyBorder="1" applyAlignment="1">
      <alignment horizontal="center" vertical="center" wrapText="1"/>
    </xf>
    <xf numFmtId="206" fontId="3" fillId="0" borderId="0" xfId="0" applyNumberFormat="1" applyFont="1" applyFill="1" applyAlignment="1">
      <alignment/>
    </xf>
    <xf numFmtId="0" fontId="3" fillId="0" borderId="10" xfId="58" applyNumberFormat="1" applyFont="1" applyFill="1" applyBorder="1" applyAlignment="1">
      <alignment horizontal="left" vertical="top" wrapText="1"/>
      <protection/>
    </xf>
    <xf numFmtId="0" fontId="4" fillId="0" borderId="65" xfId="0" applyFont="1" applyFill="1" applyBorder="1" applyAlignment="1">
      <alignment horizontal="center" vertical="center" wrapText="1"/>
    </xf>
    <xf numFmtId="0" fontId="3" fillId="0" borderId="21" xfId="0" applyFont="1" applyFill="1" applyBorder="1" applyAlignment="1">
      <alignment horizontal="center" wrapText="1"/>
    </xf>
    <xf numFmtId="0" fontId="3" fillId="0" borderId="21" xfId="0" applyFont="1" applyFill="1" applyBorder="1" applyAlignment="1">
      <alignment horizontal="justify" vertical="center" wrapText="1"/>
    </xf>
    <xf numFmtId="0" fontId="3" fillId="0" borderId="49" xfId="0" applyFont="1" applyFill="1" applyBorder="1" applyAlignment="1">
      <alignment horizontal="center" vertical="center" wrapText="1"/>
    </xf>
    <xf numFmtId="0" fontId="3" fillId="0" borderId="4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0" borderId="67"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7" xfId="0" applyFont="1" applyFill="1" applyBorder="1" applyAlignment="1">
      <alignment horizontal="right" vertical="center" wrapText="1"/>
    </xf>
    <xf numFmtId="0" fontId="4" fillId="0" borderId="59" xfId="0" applyFont="1" applyFill="1" applyBorder="1" applyAlignment="1">
      <alignment horizontal="center" vertical="center" wrapText="1"/>
    </xf>
    <xf numFmtId="0" fontId="3" fillId="0" borderId="68" xfId="58" applyNumberFormat="1" applyFont="1" applyFill="1" applyBorder="1" applyAlignment="1">
      <alignment vertical="center" wrapText="1"/>
      <protection/>
    </xf>
    <xf numFmtId="0" fontId="3" fillId="0" borderId="69" xfId="0" applyFont="1" applyFill="1" applyBorder="1" applyAlignment="1">
      <alignment horizontal="right" vertical="center" wrapText="1"/>
    </xf>
    <xf numFmtId="0" fontId="4" fillId="0" borderId="60" xfId="0" applyFont="1" applyFill="1" applyBorder="1" applyAlignment="1">
      <alignment horizontal="center" vertical="center" wrapText="1"/>
    </xf>
    <xf numFmtId="0" fontId="3" fillId="0" borderId="61" xfId="58" applyFont="1" applyFill="1" applyBorder="1" applyAlignment="1">
      <alignment vertical="center" wrapText="1"/>
      <protection/>
    </xf>
    <xf numFmtId="0" fontId="3" fillId="0" borderId="61" xfId="58" applyNumberFormat="1" applyFont="1" applyFill="1" applyBorder="1" applyAlignment="1">
      <alignment vertical="center" wrapText="1"/>
      <protection/>
    </xf>
    <xf numFmtId="49" fontId="3" fillId="0" borderId="67"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53" xfId="0" applyFont="1" applyFill="1" applyBorder="1" applyAlignment="1">
      <alignment vertical="center"/>
    </xf>
    <xf numFmtId="17" fontId="3" fillId="0" borderId="67" xfId="0" applyNumberFormat="1" applyFont="1" applyFill="1" applyBorder="1" applyAlignment="1">
      <alignment horizontal="center" vertical="center" wrapText="1"/>
    </xf>
    <xf numFmtId="165" fontId="3" fillId="0" borderId="21" xfId="0" applyNumberFormat="1" applyFont="1" applyFill="1" applyBorder="1" applyAlignment="1">
      <alignment horizontal="center" vertical="center" wrapText="1"/>
    </xf>
    <xf numFmtId="0" fontId="3" fillId="0" borderId="11" xfId="58" applyNumberFormat="1" applyFont="1" applyFill="1" applyBorder="1" applyAlignment="1">
      <alignment horizontal="left" vertical="top" wrapText="1"/>
      <protection/>
    </xf>
    <xf numFmtId="0" fontId="3" fillId="0" borderId="11" xfId="0" applyFont="1" applyFill="1" applyBorder="1" applyAlignment="1">
      <alignment wrapText="1"/>
    </xf>
    <xf numFmtId="0" fontId="3" fillId="0" borderId="0" xfId="0" applyFont="1" applyFill="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3" fillId="0" borderId="35" xfId="0" applyFont="1" applyFill="1" applyBorder="1" applyAlignment="1">
      <alignment vertical="top" wrapText="1"/>
    </xf>
    <xf numFmtId="0" fontId="4" fillId="0" borderId="10" xfId="0" applyFont="1" applyFill="1" applyBorder="1" applyAlignment="1">
      <alignment horizontal="left"/>
    </xf>
    <xf numFmtId="214" fontId="4" fillId="0" borderId="13" xfId="51" applyNumberFormat="1" applyFont="1" applyFill="1" applyBorder="1" applyAlignment="1">
      <alignment horizontal="right"/>
    </xf>
    <xf numFmtId="214" fontId="4" fillId="0" borderId="12" xfId="51" applyNumberFormat="1" applyFont="1" applyFill="1" applyBorder="1" applyAlignment="1">
      <alignment horizontal="right"/>
    </xf>
    <xf numFmtId="0" fontId="3" fillId="0" borderId="12" xfId="0" applyFont="1" applyFill="1" applyBorder="1" applyAlignment="1">
      <alignment horizontal="center"/>
    </xf>
    <xf numFmtId="0" fontId="3" fillId="0" borderId="0" xfId="0" applyFont="1" applyFill="1" applyBorder="1" applyAlignment="1">
      <alignment horizontal="left"/>
    </xf>
    <xf numFmtId="9" fontId="4" fillId="0" borderId="13" xfId="61" applyFont="1" applyFill="1" applyBorder="1" applyAlignment="1">
      <alignment horizontal="right"/>
    </xf>
    <xf numFmtId="206" fontId="3" fillId="0" borderId="12" xfId="0" applyNumberFormat="1" applyFont="1" applyFill="1" applyBorder="1" applyAlignment="1">
      <alignment horizontal="center"/>
    </xf>
    <xf numFmtId="0" fontId="3" fillId="0" borderId="21" xfId="0" applyFont="1" applyFill="1" applyBorder="1" applyAlignment="1">
      <alignment horizontal="justify" vertical="center"/>
    </xf>
    <xf numFmtId="214" fontId="4" fillId="0" borderId="21" xfId="51" applyNumberFormat="1" applyFont="1" applyFill="1" applyBorder="1" applyAlignment="1">
      <alignment horizontal="right"/>
    </xf>
    <xf numFmtId="0" fontId="4" fillId="0" borderId="12" xfId="0" applyFont="1" applyFill="1" applyBorder="1" applyAlignment="1">
      <alignment/>
    </xf>
    <xf numFmtId="214" fontId="4" fillId="0" borderId="13" xfId="53" applyNumberFormat="1" applyFont="1" applyFill="1" applyBorder="1" applyAlignment="1">
      <alignment horizontal="right"/>
    </xf>
    <xf numFmtId="214" fontId="4" fillId="0" borderId="12" xfId="53" applyNumberFormat="1" applyFont="1" applyFill="1" applyBorder="1" applyAlignment="1">
      <alignment horizontal="right"/>
    </xf>
    <xf numFmtId="0" fontId="4" fillId="0" borderId="46" xfId="0" applyFont="1" applyFill="1" applyBorder="1" applyAlignment="1">
      <alignment vertical="center" wrapText="1"/>
    </xf>
    <xf numFmtId="0" fontId="4" fillId="0" borderId="46" xfId="0" applyFont="1" applyFill="1" applyBorder="1" applyAlignment="1">
      <alignment horizontal="left" vertical="center" wrapText="1"/>
    </xf>
    <xf numFmtId="214" fontId="4" fillId="0" borderId="46" xfId="53" applyNumberFormat="1" applyFont="1" applyFill="1" applyBorder="1" applyAlignment="1">
      <alignment horizontal="right" vertical="center" wrapText="1"/>
    </xf>
    <xf numFmtId="206" fontId="3" fillId="0" borderId="21" xfId="48" applyNumberFormat="1" applyFont="1" applyFill="1" applyBorder="1" applyAlignment="1">
      <alignment horizontal="center"/>
    </xf>
    <xf numFmtId="0" fontId="3" fillId="0" borderId="55" xfId="0" applyFont="1" applyFill="1" applyBorder="1" applyAlignment="1">
      <alignment wrapText="1"/>
    </xf>
    <xf numFmtId="0" fontId="4" fillId="0" borderId="24" xfId="0" applyFont="1" applyFill="1" applyBorder="1" applyAlignment="1">
      <alignment/>
    </xf>
    <xf numFmtId="0" fontId="3" fillId="0" borderId="70" xfId="0" applyFont="1" applyFill="1" applyBorder="1" applyAlignment="1">
      <alignment vertical="center" wrapText="1"/>
    </xf>
    <xf numFmtId="214" fontId="4" fillId="0" borderId="42" xfId="51" applyNumberFormat="1" applyFont="1" applyFill="1" applyBorder="1" applyAlignment="1">
      <alignment horizontal="right"/>
    </xf>
    <xf numFmtId="214" fontId="4" fillId="0" borderId="53" xfId="51" applyNumberFormat="1" applyFont="1" applyFill="1" applyBorder="1" applyAlignment="1">
      <alignment horizontal="right"/>
    </xf>
    <xf numFmtId="198" fontId="4" fillId="0" borderId="53" xfId="51" applyFont="1" applyFill="1" applyBorder="1" applyAlignment="1">
      <alignment horizont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right" vertical="center" wrapText="1"/>
    </xf>
    <xf numFmtId="9" fontId="3" fillId="0" borderId="15" xfId="0" applyNumberFormat="1" applyFont="1" applyFill="1" applyBorder="1" applyAlignment="1">
      <alignment horizontal="center" vertical="center"/>
    </xf>
    <xf numFmtId="206" fontId="3" fillId="0" borderId="15" xfId="48" applyNumberFormat="1" applyFont="1" applyFill="1" applyBorder="1" applyAlignment="1">
      <alignment horizontal="center" vertical="center"/>
    </xf>
    <xf numFmtId="9" fontId="3" fillId="0" borderId="21" xfId="0" applyNumberFormat="1" applyFont="1" applyFill="1" applyBorder="1" applyAlignment="1">
      <alignment horizontal="center" vertical="center"/>
    </xf>
    <xf numFmtId="206" fontId="3" fillId="0" borderId="21" xfId="0" applyNumberFormat="1" applyFont="1" applyFill="1" applyBorder="1" applyAlignment="1">
      <alignment horizontal="center" vertical="center"/>
    </xf>
    <xf numFmtId="0" fontId="3" fillId="0" borderId="21" xfId="58" applyNumberFormat="1" applyFont="1" applyFill="1" applyBorder="1" applyAlignment="1">
      <alignment horizontal="left" wrapText="1"/>
      <protection/>
    </xf>
    <xf numFmtId="17" fontId="3" fillId="0" borderId="21" xfId="58" applyNumberFormat="1" applyFont="1" applyFill="1" applyBorder="1" applyAlignment="1">
      <alignment horizontal="left" wrapText="1"/>
      <protection/>
    </xf>
    <xf numFmtId="17" fontId="3" fillId="0" borderId="21" xfId="0" applyNumberFormat="1" applyFont="1" applyFill="1" applyBorder="1" applyAlignment="1">
      <alignment horizontal="left" wrapText="1"/>
    </xf>
    <xf numFmtId="0" fontId="3" fillId="0" borderId="21" xfId="58" applyNumberFormat="1" applyFont="1" applyFill="1" applyBorder="1" applyAlignment="1">
      <alignment horizontal="justify" wrapText="1"/>
      <protection/>
    </xf>
    <xf numFmtId="0" fontId="4" fillId="0" borderId="28" xfId="0" applyFont="1" applyFill="1" applyBorder="1" applyAlignment="1">
      <alignment horizontal="center" vertical="center" wrapText="1"/>
    </xf>
    <xf numFmtId="15" fontId="3" fillId="0" borderId="21" xfId="0" applyNumberFormat="1" applyFont="1" applyFill="1" applyBorder="1" applyAlignment="1">
      <alignment horizontal="center" vertical="center" wrapText="1"/>
    </xf>
    <xf numFmtId="218" fontId="3" fillId="0" borderId="17" xfId="0" applyNumberFormat="1" applyFont="1" applyFill="1" applyBorder="1" applyAlignment="1">
      <alignment horizontal="center" vertical="center" wrapText="1"/>
    </xf>
    <xf numFmtId="1" fontId="3" fillId="0" borderId="21" xfId="54" applyNumberFormat="1" applyFont="1" applyFill="1" applyBorder="1" applyAlignment="1">
      <alignment horizontal="center" vertical="center"/>
    </xf>
    <xf numFmtId="0" fontId="3" fillId="0" borderId="17" xfId="0" applyFont="1" applyFill="1" applyBorder="1" applyAlignment="1">
      <alignment horizontal="center" vertical="center"/>
    </xf>
    <xf numFmtId="15" fontId="3" fillId="0" borderId="21" xfId="58" applyNumberFormat="1" applyFont="1" applyFill="1" applyBorder="1" applyAlignment="1">
      <alignment horizontal="center" vertical="center" wrapText="1"/>
      <protection/>
    </xf>
    <xf numFmtId="1" fontId="3" fillId="0" borderId="15" xfId="54" applyNumberFormat="1" applyFont="1" applyFill="1" applyBorder="1" applyAlignment="1">
      <alignment horizontal="center" vertical="center"/>
    </xf>
    <xf numFmtId="0" fontId="3" fillId="0" borderId="28" xfId="0" applyFont="1" applyFill="1" applyBorder="1" applyAlignment="1">
      <alignment horizontal="left" vertical="center" wrapText="1"/>
    </xf>
    <xf numFmtId="0" fontId="4" fillId="0" borderId="37" xfId="0" applyFont="1" applyFill="1" applyBorder="1" applyAlignment="1">
      <alignment vertical="top" wrapText="1"/>
    </xf>
    <xf numFmtId="2" fontId="3" fillId="0" borderId="21" xfId="0" applyNumberFormat="1" applyFont="1" applyFill="1" applyBorder="1" applyAlignment="1">
      <alignment horizontal="center" vertical="center" wrapText="1"/>
    </xf>
    <xf numFmtId="0" fontId="4" fillId="0" borderId="34" xfId="0" applyFont="1" applyFill="1" applyBorder="1" applyAlignment="1">
      <alignment vertical="center" wrapText="1"/>
    </xf>
    <xf numFmtId="15" fontId="3" fillId="0" borderId="21" xfId="0" applyNumberFormat="1" applyFont="1" applyFill="1" applyBorder="1" applyAlignment="1">
      <alignment horizontal="left" vertical="center" wrapText="1"/>
    </xf>
    <xf numFmtId="15" fontId="3" fillId="0" borderId="21" xfId="58" applyNumberFormat="1" applyFont="1" applyFill="1" applyBorder="1" applyAlignment="1">
      <alignment horizontal="left" vertical="center" wrapText="1"/>
      <protection/>
    </xf>
    <xf numFmtId="0" fontId="3" fillId="0" borderId="15" xfId="58" applyNumberFormat="1" applyFont="1" applyFill="1" applyBorder="1" applyAlignment="1">
      <alignment vertical="center" wrapText="1"/>
      <protection/>
    </xf>
    <xf numFmtId="0" fontId="3" fillId="0" borderId="37" xfId="58" applyNumberFormat="1" applyFont="1" applyFill="1" applyBorder="1" applyAlignment="1">
      <alignment vertical="center" wrapText="1"/>
      <protection/>
    </xf>
    <xf numFmtId="0" fontId="3" fillId="0" borderId="0" xfId="0" applyFont="1" applyFill="1" applyAlignment="1">
      <alignment horizontal="center" vertical="center"/>
    </xf>
    <xf numFmtId="198" fontId="3" fillId="0" borderId="21" xfId="53"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Fill="1" applyBorder="1" applyAlignment="1">
      <alignment vertical="center"/>
    </xf>
    <xf numFmtId="214" fontId="4" fillId="0" borderId="37" xfId="54" applyNumberFormat="1" applyFont="1" applyFill="1" applyBorder="1" applyAlignment="1">
      <alignment horizontal="center" vertical="center"/>
    </xf>
    <xf numFmtId="218" fontId="3" fillId="0" borderId="56" xfId="0" applyNumberFormat="1" applyFont="1" applyFill="1" applyBorder="1" applyAlignment="1">
      <alignment horizontal="center" vertical="center"/>
    </xf>
    <xf numFmtId="0" fontId="4" fillId="0" borderId="21" xfId="0" applyFont="1" applyFill="1" applyBorder="1" applyAlignment="1">
      <alignment vertical="center"/>
    </xf>
    <xf numFmtId="214" fontId="4" fillId="0" borderId="21" xfId="54"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17" xfId="0" applyFont="1" applyFill="1" applyBorder="1" applyAlignment="1">
      <alignment horizontal="center"/>
    </xf>
    <xf numFmtId="0" fontId="3" fillId="0" borderId="18" xfId="0" applyFont="1" applyFill="1" applyBorder="1" applyAlignment="1">
      <alignment/>
    </xf>
    <xf numFmtId="214" fontId="4" fillId="0" borderId="37" xfId="55" applyNumberFormat="1" applyFont="1" applyFill="1" applyBorder="1" applyAlignment="1">
      <alignment horizontal="center" vertical="center"/>
    </xf>
    <xf numFmtId="17" fontId="3" fillId="0" borderId="37" xfId="0" applyNumberFormat="1" applyFont="1" applyFill="1" applyBorder="1" applyAlignment="1">
      <alignment horizontal="left" vertical="center" wrapText="1"/>
    </xf>
    <xf numFmtId="0" fontId="3" fillId="0" borderId="37" xfId="0" applyFont="1" applyFill="1" applyBorder="1" applyAlignment="1">
      <alignment horizontal="left" vertical="center" wrapText="1"/>
    </xf>
    <xf numFmtId="17" fontId="3" fillId="0" borderId="0" xfId="0" applyNumberFormat="1" applyFont="1" applyFill="1" applyBorder="1" applyAlignment="1">
      <alignment horizontal="left" vertical="center" wrapText="1"/>
    </xf>
    <xf numFmtId="17" fontId="3" fillId="0" borderId="21" xfId="0" applyNumberFormat="1"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0" fontId="3" fillId="0" borderId="61" xfId="0" applyFont="1" applyFill="1" applyBorder="1" applyAlignment="1">
      <alignment vertical="center" wrapText="1"/>
    </xf>
    <xf numFmtId="0" fontId="3" fillId="0" borderId="61" xfId="0" applyFont="1" applyFill="1" applyBorder="1" applyAlignment="1">
      <alignment wrapText="1"/>
    </xf>
    <xf numFmtId="0" fontId="3" fillId="0" borderId="61" xfId="0" applyFont="1" applyFill="1" applyBorder="1" applyAlignment="1">
      <alignment horizontal="center" wrapText="1"/>
    </xf>
    <xf numFmtId="0" fontId="4" fillId="0" borderId="24" xfId="0" applyFont="1" applyFill="1" applyBorder="1" applyAlignment="1">
      <alignment vertical="center"/>
    </xf>
    <xf numFmtId="0" fontId="4" fillId="0" borderId="11" xfId="0" applyFont="1" applyFill="1" applyBorder="1" applyAlignment="1">
      <alignment horizontal="center"/>
    </xf>
    <xf numFmtId="0" fontId="5" fillId="0" borderId="12" xfId="0" applyFont="1" applyFill="1" applyBorder="1" applyAlignment="1">
      <alignment horizontal="center"/>
    </xf>
    <xf numFmtId="0" fontId="3" fillId="0" borderId="20" xfId="58" applyNumberFormat="1" applyFont="1" applyFill="1" applyBorder="1" applyAlignment="1">
      <alignment horizontal="left" vertical="center" wrapText="1"/>
      <protection/>
    </xf>
    <xf numFmtId="0" fontId="4" fillId="0" borderId="37" xfId="0" applyFont="1" applyFill="1" applyBorder="1" applyAlignment="1">
      <alignment horizontal="left"/>
    </xf>
    <xf numFmtId="0" fontId="3" fillId="0" borderId="61" xfId="0" applyFont="1" applyFill="1" applyBorder="1" applyAlignment="1">
      <alignment horizontal="center" vertical="center" wrapText="1"/>
    </xf>
    <xf numFmtId="0" fontId="3" fillId="0" borderId="52" xfId="0" applyFont="1" applyFill="1" applyBorder="1" applyAlignment="1">
      <alignment wrapText="1"/>
    </xf>
    <xf numFmtId="0" fontId="4" fillId="0" borderId="52" xfId="0" applyFont="1" applyFill="1" applyBorder="1" applyAlignment="1">
      <alignment horizontal="left" wrapText="1"/>
    </xf>
    <xf numFmtId="0" fontId="3" fillId="0" borderId="62" xfId="0" applyFont="1" applyFill="1" applyBorder="1" applyAlignment="1">
      <alignment vertical="center" wrapText="1"/>
    </xf>
    <xf numFmtId="0" fontId="3" fillId="0" borderId="62" xfId="0" applyFont="1" applyFill="1" applyBorder="1" applyAlignment="1">
      <alignment wrapText="1"/>
    </xf>
    <xf numFmtId="181" fontId="4" fillId="0" borderId="12" xfId="0" applyNumberFormat="1" applyFont="1" applyFill="1" applyBorder="1" applyAlignment="1">
      <alignment horizontal="center"/>
    </xf>
    <xf numFmtId="9" fontId="3" fillId="0" borderId="23" xfId="61" applyFont="1" applyFill="1" applyBorder="1" applyAlignment="1">
      <alignment vertical="center" wrapText="1"/>
    </xf>
    <xf numFmtId="9" fontId="3" fillId="0" borderId="0" xfId="61" applyFont="1" applyFill="1" applyBorder="1" applyAlignment="1">
      <alignment vertical="center" wrapText="1"/>
    </xf>
    <xf numFmtId="0" fontId="4" fillId="0" borderId="53" xfId="0" applyFont="1" applyFill="1" applyBorder="1" applyAlignment="1">
      <alignment vertical="center" wrapText="1"/>
    </xf>
    <xf numFmtId="9" fontId="3" fillId="0" borderId="19" xfId="0" applyNumberFormat="1" applyFont="1" applyFill="1" applyBorder="1" applyAlignment="1">
      <alignment vertical="center" wrapText="1"/>
    </xf>
    <xf numFmtId="0" fontId="3" fillId="0" borderId="19" xfId="0" applyFont="1" applyFill="1" applyBorder="1" applyAlignment="1">
      <alignment vertical="center" wrapText="1"/>
    </xf>
    <xf numFmtId="0" fontId="4" fillId="0" borderId="72" xfId="0" applyFont="1" applyFill="1" applyBorder="1" applyAlignment="1">
      <alignment vertical="center" wrapText="1"/>
    </xf>
    <xf numFmtId="0" fontId="4" fillId="0" borderId="14" xfId="0" applyFont="1" applyFill="1" applyBorder="1" applyAlignment="1">
      <alignment vertical="center" wrapText="1"/>
    </xf>
    <xf numFmtId="9" fontId="3" fillId="0" borderId="22" xfId="0" applyNumberFormat="1" applyFont="1" applyFill="1" applyBorder="1" applyAlignment="1">
      <alignment vertical="center" wrapText="1"/>
    </xf>
    <xf numFmtId="0" fontId="3" fillId="0" borderId="22" xfId="0" applyFont="1" applyFill="1" applyBorder="1" applyAlignment="1">
      <alignment vertical="center" wrapText="1"/>
    </xf>
    <xf numFmtId="0" fontId="4" fillId="0" borderId="23" xfId="0" applyFont="1" applyFill="1" applyBorder="1" applyAlignment="1">
      <alignment vertical="center" wrapText="1"/>
    </xf>
    <xf numFmtId="0" fontId="3" fillId="0" borderId="15" xfId="0" applyFont="1" applyFill="1" applyBorder="1" applyAlignment="1">
      <alignment horizontal="center"/>
    </xf>
    <xf numFmtId="9" fontId="3" fillId="0" borderId="49" xfId="0" applyNumberFormat="1" applyFont="1" applyFill="1" applyBorder="1" applyAlignment="1">
      <alignment horizontal="center" vertical="center"/>
    </xf>
    <xf numFmtId="206" fontId="3" fillId="0" borderId="44" xfId="0" applyNumberFormat="1" applyFont="1" applyFill="1" applyBorder="1" applyAlignment="1">
      <alignment horizontal="center" vertical="center"/>
    </xf>
    <xf numFmtId="206" fontId="3" fillId="0" borderId="17" xfId="0" applyNumberFormat="1" applyFont="1" applyFill="1" applyBorder="1" applyAlignment="1">
      <alignment horizontal="center" vertical="center"/>
    </xf>
    <xf numFmtId="206" fontId="51" fillId="0" borderId="17" xfId="0" applyNumberFormat="1" applyFont="1" applyFill="1" applyBorder="1" applyAlignment="1">
      <alignment horizontal="center" vertical="center"/>
    </xf>
    <xf numFmtId="0" fontId="3" fillId="0" borderId="12" xfId="0" applyFont="1" applyBorder="1" applyAlignment="1">
      <alignment horizontal="center"/>
    </xf>
    <xf numFmtId="0" fontId="3" fillId="0" borderId="12" xfId="0" applyFont="1" applyFill="1" applyBorder="1" applyAlignment="1">
      <alignment horizontal="center" vertical="center"/>
    </xf>
    <xf numFmtId="187" fontId="3" fillId="0" borderId="73" xfId="59" applyNumberFormat="1" applyFont="1" applyBorder="1" applyAlignment="1">
      <alignment horizontal="center" vertical="center" wrapText="1"/>
      <protection/>
    </xf>
    <xf numFmtId="187" fontId="3" fillId="0" borderId="74" xfId="59" applyNumberFormat="1" applyFont="1" applyBorder="1" applyAlignment="1">
      <alignment horizontal="center" vertical="center" wrapText="1"/>
      <protection/>
    </xf>
    <xf numFmtId="0" fontId="3" fillId="0" borderId="74" xfId="59" applyFont="1" applyBorder="1" applyAlignment="1">
      <alignment horizontal="center" vertical="center" wrapText="1"/>
      <protection/>
    </xf>
    <xf numFmtId="9" fontId="4" fillId="0" borderId="21" xfId="61" applyFont="1" applyFill="1" applyBorder="1" applyAlignment="1">
      <alignment horizontal="center" vertical="center" wrapText="1"/>
    </xf>
    <xf numFmtId="187" fontId="31" fillId="0" borderId="21" xfId="0" applyNumberFormat="1" applyFont="1" applyBorder="1" applyAlignment="1">
      <alignment horizontal="center" vertical="center" wrapText="1"/>
    </xf>
    <xf numFmtId="0" fontId="3" fillId="0" borderId="21" xfId="58" applyNumberFormat="1" applyFont="1" applyFill="1" applyBorder="1" applyAlignment="1">
      <alignment horizontal="justify" vertical="center" wrapText="1"/>
      <protection/>
    </xf>
    <xf numFmtId="9" fontId="4" fillId="0" borderId="21" xfId="61" applyFont="1" applyFill="1" applyBorder="1" applyAlignment="1">
      <alignment horizontal="center" vertical="center"/>
    </xf>
    <xf numFmtId="9" fontId="4" fillId="0" borderId="21" xfId="61" applyFont="1" applyBorder="1" applyAlignment="1">
      <alignment horizontal="center" vertical="center"/>
    </xf>
    <xf numFmtId="0" fontId="0" fillId="0" borderId="21" xfId="0" applyFont="1" applyBorder="1" applyAlignment="1">
      <alignment horizontal="left" vertical="top" wrapText="1"/>
    </xf>
    <xf numFmtId="0" fontId="0" fillId="0" borderId="21" xfId="0" applyFont="1" applyBorder="1" applyAlignment="1">
      <alignment vertical="top" wrapText="1"/>
    </xf>
    <xf numFmtId="0" fontId="3" fillId="0" borderId="46" xfId="0" applyFont="1" applyBorder="1" applyAlignment="1">
      <alignment horizontal="center"/>
    </xf>
    <xf numFmtId="0" fontId="3" fillId="0" borderId="38" xfId="0" applyFont="1" applyBorder="1" applyAlignment="1">
      <alignment horizontal="center"/>
    </xf>
    <xf numFmtId="0" fontId="3" fillId="0" borderId="22" xfId="0" applyFont="1" applyBorder="1" applyAlignment="1">
      <alignment horizontal="center"/>
    </xf>
    <xf numFmtId="0" fontId="3" fillId="32" borderId="38" xfId="0" applyFont="1" applyFill="1" applyBorder="1" applyAlignment="1">
      <alignment horizontal="center"/>
    </xf>
    <xf numFmtId="0" fontId="3" fillId="32" borderId="22" xfId="0" applyFont="1" applyFill="1" applyBorder="1" applyAlignment="1">
      <alignment horizontal="center"/>
    </xf>
    <xf numFmtId="0" fontId="3" fillId="32" borderId="23" xfId="0" applyFont="1" applyFill="1" applyBorder="1" applyAlignment="1">
      <alignment horizontal="center"/>
    </xf>
    <xf numFmtId="14" fontId="3" fillId="0" borderId="38" xfId="0" applyNumberFormat="1" applyFont="1" applyBorder="1" applyAlignment="1">
      <alignment horizontal="center"/>
    </xf>
    <xf numFmtId="14" fontId="3" fillId="0" borderId="22" xfId="0" applyNumberFormat="1" applyFont="1" applyBorder="1" applyAlignment="1">
      <alignment horizontal="center"/>
    </xf>
    <xf numFmtId="14" fontId="3" fillId="0" borderId="23" xfId="0" applyNumberFormat="1" applyFont="1" applyBorder="1" applyAlignment="1">
      <alignment horizontal="center"/>
    </xf>
    <xf numFmtId="0" fontId="4" fillId="0" borderId="21" xfId="0" applyFont="1" applyFill="1" applyBorder="1" applyAlignment="1">
      <alignment/>
    </xf>
    <xf numFmtId="0" fontId="4" fillId="0" borderId="38" xfId="0" applyFont="1" applyFill="1" applyBorder="1" applyAlignment="1">
      <alignment horizontal="left"/>
    </xf>
    <xf numFmtId="0" fontId="4" fillId="0" borderId="22" xfId="0" applyFont="1" applyFill="1" applyBorder="1" applyAlignment="1">
      <alignment horizontal="left"/>
    </xf>
    <xf numFmtId="0" fontId="3" fillId="0" borderId="30" xfId="0" applyFont="1" applyFill="1" applyBorder="1" applyAlignment="1">
      <alignment horizontal="center" wrapText="1"/>
    </xf>
    <xf numFmtId="0" fontId="3" fillId="0" borderId="54" xfId="0" applyFont="1" applyFill="1" applyBorder="1" applyAlignment="1">
      <alignment horizontal="center" wrapText="1"/>
    </xf>
    <xf numFmtId="0" fontId="3" fillId="0" borderId="23" xfId="0" applyFont="1" applyBorder="1" applyAlignment="1">
      <alignment horizontal="center"/>
    </xf>
    <xf numFmtId="0" fontId="4" fillId="0" borderId="75"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0" xfId="0" applyFont="1" applyBorder="1" applyAlignment="1">
      <alignment horizontal="center" wrapText="1"/>
    </xf>
    <xf numFmtId="0" fontId="6" fillId="0" borderId="21" xfId="0" applyFont="1" applyBorder="1" applyAlignment="1">
      <alignment horizontal="center" wrapText="1"/>
    </xf>
    <xf numFmtId="0" fontId="3" fillId="32" borderId="21" xfId="0" applyFont="1" applyFill="1" applyBorder="1" applyAlignment="1">
      <alignment horizontal="center"/>
    </xf>
    <xf numFmtId="0" fontId="3" fillId="0" borderId="21" xfId="0" applyFont="1" applyBorder="1" applyAlignment="1">
      <alignment horizontal="center"/>
    </xf>
    <xf numFmtId="0" fontId="4" fillId="0" borderId="7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7" xfId="0" applyFont="1" applyFill="1" applyBorder="1" applyAlignment="1">
      <alignment horizontal="center"/>
    </xf>
    <xf numFmtId="0" fontId="4" fillId="0" borderId="33" xfId="0" applyFont="1" applyFill="1" applyBorder="1" applyAlignment="1">
      <alignment horizontal="center"/>
    </xf>
    <xf numFmtId="0" fontId="4" fillId="0" borderId="16" xfId="0" applyFont="1" applyFill="1" applyBorder="1" applyAlignment="1">
      <alignment horizontal="center"/>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6" fillId="0" borderId="0" xfId="0" applyFont="1" applyFill="1" applyBorder="1" applyAlignment="1">
      <alignment horizontal="center" wrapText="1"/>
    </xf>
    <xf numFmtId="0" fontId="6" fillId="0" borderId="21" xfId="0" applyFont="1" applyFill="1" applyBorder="1" applyAlignment="1">
      <alignment horizontal="center" wrapText="1"/>
    </xf>
    <xf numFmtId="0" fontId="3" fillId="0" borderId="21" xfId="0" applyFont="1" applyFill="1" applyBorder="1" applyAlignment="1">
      <alignment horizontal="center"/>
    </xf>
    <xf numFmtId="0" fontId="3" fillId="0" borderId="38" xfId="0" applyFont="1" applyFill="1" applyBorder="1" applyAlignment="1">
      <alignment horizontal="center"/>
    </xf>
    <xf numFmtId="0" fontId="3" fillId="0" borderId="23" xfId="0" applyFont="1" applyFill="1" applyBorder="1" applyAlignment="1">
      <alignment horizontal="center"/>
    </xf>
    <xf numFmtId="0" fontId="3" fillId="0" borderId="22" xfId="0" applyFont="1" applyFill="1" applyBorder="1" applyAlignment="1">
      <alignment horizontal="center"/>
    </xf>
    <xf numFmtId="14" fontId="3" fillId="0" borderId="38" xfId="0" applyNumberFormat="1" applyFont="1" applyFill="1" applyBorder="1" applyAlignment="1">
      <alignment horizontal="center"/>
    </xf>
    <xf numFmtId="14" fontId="3" fillId="0" borderId="22" xfId="0" applyNumberFormat="1" applyFont="1" applyFill="1" applyBorder="1" applyAlignment="1">
      <alignment horizontal="center"/>
    </xf>
    <xf numFmtId="14" fontId="3" fillId="0" borderId="23" xfId="0" applyNumberFormat="1" applyFont="1" applyFill="1" applyBorder="1" applyAlignment="1">
      <alignment horizontal="center"/>
    </xf>
    <xf numFmtId="0" fontId="4" fillId="0" borderId="27" xfId="0" applyFont="1" applyFill="1" applyBorder="1" applyAlignment="1">
      <alignment horizontal="center"/>
    </xf>
    <xf numFmtId="0" fontId="4" fillId="0" borderId="20" xfId="0" applyFont="1" applyFill="1" applyBorder="1" applyAlignment="1">
      <alignment horizontal="center"/>
    </xf>
    <xf numFmtId="0" fontId="4" fillId="0" borderId="3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32" xfId="0" applyNumberFormat="1" applyFont="1" applyFill="1" applyBorder="1" applyAlignment="1">
      <alignment horizontal="right" vertical="center" wrapText="1"/>
    </xf>
    <xf numFmtId="0" fontId="4" fillId="0" borderId="78" xfId="0" applyNumberFormat="1" applyFont="1" applyFill="1" applyBorder="1" applyAlignment="1">
      <alignment horizontal="right" vertical="center" wrapText="1"/>
    </xf>
    <xf numFmtId="0" fontId="4" fillId="0" borderId="32" xfId="0" applyNumberFormat="1" applyFont="1" applyFill="1" applyBorder="1" applyAlignment="1">
      <alignment horizontal="center" vertical="center" wrapText="1"/>
    </xf>
    <xf numFmtId="0" fontId="4" fillId="0" borderId="78"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1" xfId="0" applyFont="1" applyFill="1" applyBorder="1" applyAlignment="1">
      <alignment horizontal="center" vertical="center"/>
    </xf>
    <xf numFmtId="0" fontId="4" fillId="0" borderId="38" xfId="0" applyFont="1" applyFill="1" applyBorder="1" applyAlignment="1">
      <alignment horizontal="center"/>
    </xf>
    <xf numFmtId="0" fontId="4" fillId="0" borderId="23" xfId="0" applyFont="1" applyFill="1" applyBorder="1" applyAlignment="1">
      <alignment horizontal="center"/>
    </xf>
    <xf numFmtId="0" fontId="3" fillId="0" borderId="3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22" xfId="0" applyFont="1" applyFill="1" applyBorder="1" applyAlignment="1">
      <alignment horizontal="left" vertical="center"/>
    </xf>
    <xf numFmtId="0" fontId="4" fillId="0" borderId="58"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21" xfId="0" applyFont="1" applyFill="1" applyBorder="1" applyAlignment="1">
      <alignment horizontal="center" vertical="center" wrapText="1"/>
    </xf>
    <xf numFmtId="0" fontId="4" fillId="0" borderId="38"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214" fontId="4" fillId="33" borderId="38" xfId="51" applyNumberFormat="1" applyFont="1" applyFill="1" applyBorder="1" applyAlignment="1">
      <alignment horizontal="center"/>
    </xf>
    <xf numFmtId="214" fontId="4" fillId="33" borderId="22" xfId="51" applyNumberFormat="1" applyFont="1" applyFill="1" applyBorder="1" applyAlignment="1">
      <alignment horizontal="center"/>
    </xf>
    <xf numFmtId="214" fontId="4" fillId="33" borderId="23" xfId="51" applyNumberFormat="1"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21" xfId="0" applyFont="1" applyFill="1" applyBorder="1" applyAlignment="1">
      <alignment horizontal="center" wrapText="1"/>
    </xf>
    <xf numFmtId="9" fontId="4" fillId="0" borderId="76" xfId="61" applyFont="1" applyFill="1" applyBorder="1" applyAlignment="1">
      <alignment horizontal="center" vertical="center" wrapText="1"/>
    </xf>
    <xf numFmtId="9" fontId="4" fillId="0" borderId="57" xfId="61" applyFont="1" applyFill="1" applyBorder="1" applyAlignment="1">
      <alignment horizontal="center" vertical="center" wrapText="1"/>
    </xf>
    <xf numFmtId="196" fontId="4" fillId="0" borderId="32" xfId="52" applyFont="1" applyFill="1" applyBorder="1" applyAlignment="1">
      <alignment vertical="center" wrapText="1"/>
    </xf>
    <xf numFmtId="196" fontId="4" fillId="0" borderId="40" xfId="52" applyFont="1" applyFill="1" applyBorder="1" applyAlignment="1">
      <alignment vertical="center" wrapText="1"/>
    </xf>
    <xf numFmtId="0" fontId="3" fillId="0" borderId="6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center"/>
    </xf>
    <xf numFmtId="0" fontId="3" fillId="0" borderId="14" xfId="0" applyFont="1" applyFill="1" applyBorder="1" applyAlignment="1">
      <alignment horizontal="center"/>
    </xf>
    <xf numFmtId="0" fontId="3" fillId="0"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4" fillId="0" borderId="24" xfId="0" applyFont="1" applyFill="1" applyBorder="1" applyAlignment="1">
      <alignment horizontal="center" wrapText="1"/>
    </xf>
    <xf numFmtId="0" fontId="4" fillId="0" borderId="47" xfId="0" applyFont="1" applyFill="1" applyBorder="1" applyAlignment="1">
      <alignment horizontal="center" wrapText="1"/>
    </xf>
    <xf numFmtId="0" fontId="4" fillId="0" borderId="48" xfId="0" applyFont="1" applyFill="1" applyBorder="1" applyAlignment="1">
      <alignment horizontal="center" wrapText="1"/>
    </xf>
    <xf numFmtId="0" fontId="4" fillId="0" borderId="31" xfId="0" applyFont="1" applyFill="1" applyBorder="1" applyAlignment="1">
      <alignment horizontal="center" wrapText="1"/>
    </xf>
    <xf numFmtId="0" fontId="4" fillId="0" borderId="23" xfId="0" applyFont="1" applyFill="1" applyBorder="1" applyAlignment="1">
      <alignment horizontal="left"/>
    </xf>
    <xf numFmtId="0" fontId="4" fillId="0" borderId="82"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82"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83" xfId="0" applyFont="1" applyFill="1" applyBorder="1" applyAlignment="1">
      <alignment horizontal="center" vertical="center" wrapText="1"/>
    </xf>
    <xf numFmtId="0" fontId="3" fillId="0" borderId="4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3" xfId="0" applyFont="1" applyFill="1" applyBorder="1" applyAlignment="1">
      <alignment horizontal="left" vertical="center" wrapText="1"/>
    </xf>
    <xf numFmtId="181" fontId="3" fillId="0" borderId="21" xfId="0" applyNumberFormat="1"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19" xfId="0" applyFont="1" applyFill="1" applyBorder="1" applyAlignment="1">
      <alignment horizontal="left" vertical="center" wrapText="1"/>
    </xf>
    <xf numFmtId="17" fontId="3" fillId="0" borderId="49" xfId="0" applyNumberFormat="1" applyFont="1" applyFill="1" applyBorder="1" applyAlignment="1">
      <alignment horizontal="center" vertical="center"/>
    </xf>
    <xf numFmtId="17" fontId="3" fillId="0" borderId="49" xfId="0" applyNumberFormat="1" applyFont="1" applyFill="1" applyBorder="1" applyAlignment="1">
      <alignment horizontal="center" vertical="center" wrapText="1"/>
    </xf>
    <xf numFmtId="17" fontId="3" fillId="0" borderId="31"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4" fillId="0" borderId="6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wrapText="1"/>
    </xf>
    <xf numFmtId="0" fontId="4" fillId="0" borderId="22" xfId="0" applyFont="1" applyFill="1" applyBorder="1" applyAlignment="1">
      <alignment horizontal="left" wrapText="1"/>
    </xf>
    <xf numFmtId="0" fontId="4" fillId="0" borderId="60" xfId="0" applyFont="1" applyFill="1" applyBorder="1" applyAlignment="1">
      <alignment horizontal="left" wrapText="1"/>
    </xf>
    <xf numFmtId="0" fontId="4" fillId="0" borderId="2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3" xfId="0" applyFont="1" applyFill="1" applyBorder="1" applyAlignment="1">
      <alignment horizontal="center" vertical="center"/>
    </xf>
    <xf numFmtId="14" fontId="3" fillId="0" borderId="38" xfId="0" applyNumberFormat="1" applyFont="1" applyFill="1" applyBorder="1" applyAlignment="1">
      <alignment horizontal="center" vertical="center"/>
    </xf>
    <xf numFmtId="14" fontId="3" fillId="0" borderId="22" xfId="0" applyNumberFormat="1" applyFont="1" applyFill="1" applyBorder="1" applyAlignment="1">
      <alignment horizontal="center" vertical="center"/>
    </xf>
    <xf numFmtId="14" fontId="3" fillId="0" borderId="23" xfId="0" applyNumberFormat="1" applyFont="1" applyFill="1" applyBorder="1" applyAlignment="1">
      <alignment horizontal="center" vertical="center"/>
    </xf>
    <xf numFmtId="0" fontId="3" fillId="0" borderId="2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xf>
    <xf numFmtId="0" fontId="4" fillId="0" borderId="23"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3" fillId="0" borderId="21" xfId="0" applyFont="1" applyFill="1" applyBorder="1" applyAlignment="1">
      <alignment horizontal="center" wrapText="1"/>
    </xf>
    <xf numFmtId="0" fontId="4" fillId="0" borderId="21" xfId="0" applyFont="1" applyFill="1" applyBorder="1" applyAlignment="1">
      <alignment horizontal="left"/>
    </xf>
    <xf numFmtId="0" fontId="4" fillId="0" borderId="16" xfId="0" applyFont="1" applyFill="1" applyBorder="1" applyAlignment="1">
      <alignment horizontal="center" vertical="center"/>
    </xf>
    <xf numFmtId="0" fontId="3" fillId="0" borderId="15" xfId="0" applyFont="1" applyFill="1" applyBorder="1" applyAlignment="1">
      <alignment horizontal="left" vertical="center" wrapText="1"/>
    </xf>
    <xf numFmtId="0" fontId="4" fillId="0" borderId="85" xfId="0" applyFont="1" applyFill="1" applyBorder="1" applyAlignment="1">
      <alignment/>
    </xf>
    <xf numFmtId="0" fontId="4" fillId="0" borderId="86" xfId="0" applyFont="1" applyFill="1" applyBorder="1" applyAlignment="1">
      <alignment/>
    </xf>
    <xf numFmtId="0" fontId="4" fillId="0" borderId="41" xfId="0" applyFont="1" applyFill="1" applyBorder="1" applyAlignment="1">
      <alignment horizontal="center" vertical="center" wrapText="1"/>
    </xf>
    <xf numFmtId="0" fontId="4" fillId="0" borderId="41" xfId="0" applyFont="1" applyFill="1" applyBorder="1" applyAlignment="1">
      <alignment horizontal="left"/>
    </xf>
    <xf numFmtId="0" fontId="4" fillId="0" borderId="80" xfId="0" applyFont="1" applyFill="1" applyBorder="1" applyAlignment="1">
      <alignment horizontal="left"/>
    </xf>
    <xf numFmtId="0" fontId="4" fillId="0" borderId="66" xfId="0" applyFont="1" applyFill="1" applyBorder="1" applyAlignment="1">
      <alignment horizontal="left"/>
    </xf>
    <xf numFmtId="0" fontId="4" fillId="0" borderId="38" xfId="0" applyFont="1" applyFill="1" applyBorder="1" applyAlignment="1">
      <alignment/>
    </xf>
    <xf numFmtId="0" fontId="4" fillId="0" borderId="62" xfId="0" applyFont="1" applyFill="1" applyBorder="1" applyAlignment="1">
      <alignment horizontal="left"/>
    </xf>
    <xf numFmtId="0" fontId="4" fillId="0" borderId="85" xfId="0" applyFont="1" applyFill="1" applyBorder="1" applyAlignment="1">
      <alignment horizontal="left"/>
    </xf>
    <xf numFmtId="0" fontId="4" fillId="0" borderId="86" xfId="0" applyFont="1" applyFill="1" applyBorder="1" applyAlignment="1">
      <alignment horizontal="left"/>
    </xf>
    <xf numFmtId="0" fontId="4" fillId="0" borderId="61" xfId="0" applyFont="1" applyFill="1" applyBorder="1" applyAlignment="1">
      <alignment horizontal="left"/>
    </xf>
    <xf numFmtId="0" fontId="4" fillId="0" borderId="60" xfId="0" applyFont="1" applyFill="1" applyBorder="1" applyAlignment="1">
      <alignment horizontal="left"/>
    </xf>
    <xf numFmtId="0" fontId="4" fillId="0" borderId="68" xfId="0" applyFont="1" applyFill="1" applyBorder="1" applyAlignment="1">
      <alignment horizontal="left"/>
    </xf>
    <xf numFmtId="0" fontId="4" fillId="0" borderId="87" xfId="0" applyFont="1" applyFill="1" applyBorder="1" applyAlignment="1">
      <alignment horizontal="left"/>
    </xf>
    <xf numFmtId="0" fontId="4" fillId="0" borderId="59" xfId="0" applyFont="1" applyFill="1" applyBorder="1" applyAlignment="1">
      <alignment horizontal="left"/>
    </xf>
    <xf numFmtId="0" fontId="4" fillId="0" borderId="32" xfId="0" applyFont="1" applyFill="1" applyBorder="1" applyAlignment="1">
      <alignment horizontal="center"/>
    </xf>
    <xf numFmtId="0" fontId="4" fillId="0" borderId="76" xfId="0" applyFont="1" applyFill="1" applyBorder="1" applyAlignment="1">
      <alignment horizontal="center" vertical="center"/>
    </xf>
    <xf numFmtId="14" fontId="3" fillId="0" borderId="21" xfId="0" applyNumberFormat="1" applyFont="1" applyFill="1" applyBorder="1" applyAlignment="1">
      <alignment horizontal="center" vertical="center" wrapText="1"/>
    </xf>
    <xf numFmtId="0" fontId="4" fillId="0" borderId="21" xfId="0" applyFont="1" applyFill="1" applyBorder="1" applyAlignment="1">
      <alignment vertical="center" wrapText="1"/>
    </xf>
    <xf numFmtId="0" fontId="4" fillId="0" borderId="38"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7" fillId="0" borderId="0" xfId="0" applyFont="1" applyAlignment="1">
      <alignment/>
    </xf>
    <xf numFmtId="0" fontId="32" fillId="0" borderId="0" xfId="0" applyFont="1" applyAlignment="1">
      <alignment/>
    </xf>
    <xf numFmtId="0" fontId="32" fillId="0" borderId="0" xfId="0" applyFont="1" applyAlignment="1">
      <alignment horizontal="center"/>
    </xf>
    <xf numFmtId="0" fontId="32" fillId="0" borderId="0" xfId="0" applyFont="1" applyFill="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3" xfId="54"/>
    <cellStyle name="Moneda 3 2" xfId="55"/>
    <cellStyle name="Neutral" xfId="56"/>
    <cellStyle name="Normal 2" xfId="57"/>
    <cellStyle name="Normal 3" xfId="58"/>
    <cellStyle name="Normal 4"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17</xdr:row>
      <xdr:rowOff>0</xdr:rowOff>
    </xdr:from>
    <xdr:to>
      <xdr:col>1</xdr:col>
      <xdr:colOff>123825</xdr:colOff>
      <xdr:row>17</xdr:row>
      <xdr:rowOff>123825</xdr:rowOff>
    </xdr:to>
    <xdr:pic>
      <xdr:nvPicPr>
        <xdr:cNvPr id="1" name="1 Imagen" descr="*"/>
        <xdr:cNvPicPr preferRelativeResize="1">
          <a:picLocks noChangeAspect="1"/>
        </xdr:cNvPicPr>
      </xdr:nvPicPr>
      <xdr:blipFill>
        <a:blip r:embed="rId1"/>
        <a:stretch>
          <a:fillRect/>
        </a:stretch>
      </xdr:blipFill>
      <xdr:spPr>
        <a:xfrm>
          <a:off x="1152525" y="14925675"/>
          <a:ext cx="123825" cy="123825"/>
        </a:xfrm>
        <a:prstGeom prst="rect">
          <a:avLst/>
        </a:prstGeom>
        <a:noFill/>
        <a:ln w="9525" cmpd="sng">
          <a:noFill/>
        </a:ln>
      </xdr:spPr>
    </xdr:pic>
    <xdr:clientData/>
  </xdr:twoCellAnchor>
  <xdr:twoCellAnchor editAs="oneCell">
    <xdr:from>
      <xdr:col>1</xdr:col>
      <xdr:colOff>0</xdr:colOff>
      <xdr:row>18</xdr:row>
      <xdr:rowOff>0</xdr:rowOff>
    </xdr:from>
    <xdr:to>
      <xdr:col>1</xdr:col>
      <xdr:colOff>123825</xdr:colOff>
      <xdr:row>18</xdr:row>
      <xdr:rowOff>123825</xdr:rowOff>
    </xdr:to>
    <xdr:pic>
      <xdr:nvPicPr>
        <xdr:cNvPr id="2" name="2 Imagen" descr="*"/>
        <xdr:cNvPicPr preferRelativeResize="1">
          <a:picLocks noChangeAspect="1"/>
        </xdr:cNvPicPr>
      </xdr:nvPicPr>
      <xdr:blipFill>
        <a:blip r:embed="rId1"/>
        <a:stretch>
          <a:fillRect/>
        </a:stretch>
      </xdr:blipFill>
      <xdr:spPr>
        <a:xfrm>
          <a:off x="1152525" y="17592675"/>
          <a:ext cx="123825" cy="123825"/>
        </a:xfrm>
        <a:prstGeom prst="rect">
          <a:avLst/>
        </a:prstGeom>
        <a:noFill/>
        <a:ln w="9525" cmpd="sng">
          <a:noFill/>
        </a:ln>
      </xdr:spPr>
    </xdr:pic>
    <xdr:clientData/>
  </xdr:twoCellAnchor>
  <xdr:twoCellAnchor editAs="oneCell">
    <xdr:from>
      <xdr:col>1</xdr:col>
      <xdr:colOff>0</xdr:colOff>
      <xdr:row>19</xdr:row>
      <xdr:rowOff>0</xdr:rowOff>
    </xdr:from>
    <xdr:to>
      <xdr:col>1</xdr:col>
      <xdr:colOff>123825</xdr:colOff>
      <xdr:row>19</xdr:row>
      <xdr:rowOff>123825</xdr:rowOff>
    </xdr:to>
    <xdr:pic>
      <xdr:nvPicPr>
        <xdr:cNvPr id="3" name="3 Imagen" descr="*"/>
        <xdr:cNvPicPr preferRelativeResize="1">
          <a:picLocks noChangeAspect="1"/>
        </xdr:cNvPicPr>
      </xdr:nvPicPr>
      <xdr:blipFill>
        <a:blip r:embed="rId1"/>
        <a:stretch>
          <a:fillRect/>
        </a:stretch>
      </xdr:blipFill>
      <xdr:spPr>
        <a:xfrm>
          <a:off x="1152525" y="20373975"/>
          <a:ext cx="123825" cy="123825"/>
        </a:xfrm>
        <a:prstGeom prst="rect">
          <a:avLst/>
        </a:prstGeom>
        <a:noFill/>
        <a:ln w="9525" cmpd="sng">
          <a:noFill/>
        </a:ln>
      </xdr:spPr>
    </xdr:pic>
    <xdr:clientData/>
  </xdr:twoCellAnchor>
  <xdr:twoCellAnchor editAs="oneCell">
    <xdr:from>
      <xdr:col>1</xdr:col>
      <xdr:colOff>0</xdr:colOff>
      <xdr:row>20</xdr:row>
      <xdr:rowOff>0</xdr:rowOff>
    </xdr:from>
    <xdr:to>
      <xdr:col>1</xdr:col>
      <xdr:colOff>123825</xdr:colOff>
      <xdr:row>20</xdr:row>
      <xdr:rowOff>123825</xdr:rowOff>
    </xdr:to>
    <xdr:pic>
      <xdr:nvPicPr>
        <xdr:cNvPr id="4" name="4 Imagen" descr="*"/>
        <xdr:cNvPicPr preferRelativeResize="1">
          <a:picLocks noChangeAspect="1"/>
        </xdr:cNvPicPr>
      </xdr:nvPicPr>
      <xdr:blipFill>
        <a:blip r:embed="rId1"/>
        <a:stretch>
          <a:fillRect/>
        </a:stretch>
      </xdr:blipFill>
      <xdr:spPr>
        <a:xfrm>
          <a:off x="1152525" y="22793325"/>
          <a:ext cx="123825" cy="123825"/>
        </a:xfrm>
        <a:prstGeom prst="rect">
          <a:avLst/>
        </a:prstGeom>
        <a:noFill/>
        <a:ln w="9525" cmpd="sng">
          <a:noFill/>
        </a:ln>
      </xdr:spPr>
    </xdr:pic>
    <xdr:clientData/>
  </xdr:twoCellAnchor>
  <xdr:twoCellAnchor editAs="oneCell">
    <xdr:from>
      <xdr:col>1</xdr:col>
      <xdr:colOff>0</xdr:colOff>
      <xdr:row>22</xdr:row>
      <xdr:rowOff>0</xdr:rowOff>
    </xdr:from>
    <xdr:to>
      <xdr:col>1</xdr:col>
      <xdr:colOff>123825</xdr:colOff>
      <xdr:row>22</xdr:row>
      <xdr:rowOff>123825</xdr:rowOff>
    </xdr:to>
    <xdr:pic>
      <xdr:nvPicPr>
        <xdr:cNvPr id="5" name="5 Imagen" descr="*"/>
        <xdr:cNvPicPr preferRelativeResize="1">
          <a:picLocks noChangeAspect="1"/>
        </xdr:cNvPicPr>
      </xdr:nvPicPr>
      <xdr:blipFill>
        <a:blip r:embed="rId1"/>
        <a:stretch>
          <a:fillRect/>
        </a:stretch>
      </xdr:blipFill>
      <xdr:spPr>
        <a:xfrm>
          <a:off x="1152525" y="26508075"/>
          <a:ext cx="123825" cy="123825"/>
        </a:xfrm>
        <a:prstGeom prst="rect">
          <a:avLst/>
        </a:prstGeom>
        <a:noFill/>
        <a:ln w="9525" cmpd="sng">
          <a:noFill/>
        </a:ln>
      </xdr:spPr>
    </xdr:pic>
    <xdr:clientData/>
  </xdr:twoCellAnchor>
  <xdr:twoCellAnchor editAs="oneCell">
    <xdr:from>
      <xdr:col>1</xdr:col>
      <xdr:colOff>0</xdr:colOff>
      <xdr:row>78</xdr:row>
      <xdr:rowOff>0</xdr:rowOff>
    </xdr:from>
    <xdr:to>
      <xdr:col>1</xdr:col>
      <xdr:colOff>123825</xdr:colOff>
      <xdr:row>78</xdr:row>
      <xdr:rowOff>123825</xdr:rowOff>
    </xdr:to>
    <xdr:pic>
      <xdr:nvPicPr>
        <xdr:cNvPr id="6" name="1 Imagen" descr="*"/>
        <xdr:cNvPicPr preferRelativeResize="1">
          <a:picLocks noChangeAspect="1"/>
        </xdr:cNvPicPr>
      </xdr:nvPicPr>
      <xdr:blipFill>
        <a:blip r:embed="rId1"/>
        <a:stretch>
          <a:fillRect/>
        </a:stretch>
      </xdr:blipFill>
      <xdr:spPr>
        <a:xfrm>
          <a:off x="1152525" y="56692800"/>
          <a:ext cx="123825" cy="123825"/>
        </a:xfrm>
        <a:prstGeom prst="rect">
          <a:avLst/>
        </a:prstGeom>
        <a:noFill/>
        <a:ln w="9525" cmpd="sng">
          <a:noFill/>
        </a:ln>
      </xdr:spPr>
    </xdr:pic>
    <xdr:clientData/>
  </xdr:twoCellAnchor>
  <xdr:twoCellAnchor editAs="oneCell">
    <xdr:from>
      <xdr:col>1</xdr:col>
      <xdr:colOff>0</xdr:colOff>
      <xdr:row>78</xdr:row>
      <xdr:rowOff>0</xdr:rowOff>
    </xdr:from>
    <xdr:to>
      <xdr:col>1</xdr:col>
      <xdr:colOff>123825</xdr:colOff>
      <xdr:row>78</xdr:row>
      <xdr:rowOff>123825</xdr:rowOff>
    </xdr:to>
    <xdr:pic>
      <xdr:nvPicPr>
        <xdr:cNvPr id="7" name="2 Imagen" descr="*"/>
        <xdr:cNvPicPr preferRelativeResize="1">
          <a:picLocks noChangeAspect="1"/>
        </xdr:cNvPicPr>
      </xdr:nvPicPr>
      <xdr:blipFill>
        <a:blip r:embed="rId1"/>
        <a:stretch>
          <a:fillRect/>
        </a:stretch>
      </xdr:blipFill>
      <xdr:spPr>
        <a:xfrm>
          <a:off x="1152525" y="5669280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8" name="3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9" name="4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82</xdr:row>
      <xdr:rowOff>0</xdr:rowOff>
    </xdr:from>
    <xdr:to>
      <xdr:col>1</xdr:col>
      <xdr:colOff>123825</xdr:colOff>
      <xdr:row>82</xdr:row>
      <xdr:rowOff>123825</xdr:rowOff>
    </xdr:to>
    <xdr:pic>
      <xdr:nvPicPr>
        <xdr:cNvPr id="10" name="5 Imagen" descr="*"/>
        <xdr:cNvPicPr preferRelativeResize="1">
          <a:picLocks noChangeAspect="1"/>
        </xdr:cNvPicPr>
      </xdr:nvPicPr>
      <xdr:blipFill>
        <a:blip r:embed="rId1"/>
        <a:stretch>
          <a:fillRect/>
        </a:stretch>
      </xdr:blipFill>
      <xdr:spPr>
        <a:xfrm>
          <a:off x="1152525" y="62036325"/>
          <a:ext cx="123825" cy="123825"/>
        </a:xfrm>
        <a:prstGeom prst="rect">
          <a:avLst/>
        </a:prstGeom>
        <a:noFill/>
        <a:ln w="9525" cmpd="sng">
          <a:noFill/>
        </a:ln>
      </xdr:spPr>
    </xdr:pic>
    <xdr:clientData/>
  </xdr:twoCellAnchor>
  <xdr:twoCellAnchor editAs="oneCell">
    <xdr:from>
      <xdr:col>0</xdr:col>
      <xdr:colOff>1114425</xdr:colOff>
      <xdr:row>79</xdr:row>
      <xdr:rowOff>0</xdr:rowOff>
    </xdr:from>
    <xdr:to>
      <xdr:col>1</xdr:col>
      <xdr:colOff>76200</xdr:colOff>
      <xdr:row>79</xdr:row>
      <xdr:rowOff>123825</xdr:rowOff>
    </xdr:to>
    <xdr:pic>
      <xdr:nvPicPr>
        <xdr:cNvPr id="11" name="1 Imagen" descr="*"/>
        <xdr:cNvPicPr preferRelativeResize="1">
          <a:picLocks noChangeAspect="1"/>
        </xdr:cNvPicPr>
      </xdr:nvPicPr>
      <xdr:blipFill>
        <a:blip r:embed="rId1"/>
        <a:stretch>
          <a:fillRect/>
        </a:stretch>
      </xdr:blipFill>
      <xdr:spPr>
        <a:xfrm>
          <a:off x="1114425" y="59074050"/>
          <a:ext cx="114300"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2" name="2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3" name="1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4" name="2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5" name="1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6" name="2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7" name="1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79</xdr:row>
      <xdr:rowOff>0</xdr:rowOff>
    </xdr:from>
    <xdr:to>
      <xdr:col>1</xdr:col>
      <xdr:colOff>123825</xdr:colOff>
      <xdr:row>79</xdr:row>
      <xdr:rowOff>123825</xdr:rowOff>
    </xdr:to>
    <xdr:pic>
      <xdr:nvPicPr>
        <xdr:cNvPr id="18" name="2 Imagen" descr="*"/>
        <xdr:cNvPicPr preferRelativeResize="1">
          <a:picLocks noChangeAspect="1"/>
        </xdr:cNvPicPr>
      </xdr:nvPicPr>
      <xdr:blipFill>
        <a:blip r:embed="rId1"/>
        <a:stretch>
          <a:fillRect/>
        </a:stretch>
      </xdr:blipFill>
      <xdr:spPr>
        <a:xfrm>
          <a:off x="1152525" y="59074050"/>
          <a:ext cx="123825" cy="123825"/>
        </a:xfrm>
        <a:prstGeom prst="rect">
          <a:avLst/>
        </a:prstGeom>
        <a:noFill/>
        <a:ln w="9525" cmpd="sng">
          <a:noFill/>
        </a:ln>
      </xdr:spPr>
    </xdr:pic>
    <xdr:clientData/>
  </xdr:twoCellAnchor>
  <xdr:twoCellAnchor editAs="oneCell">
    <xdr:from>
      <xdr:col>1</xdr:col>
      <xdr:colOff>0</xdr:colOff>
      <xdr:row>80</xdr:row>
      <xdr:rowOff>0</xdr:rowOff>
    </xdr:from>
    <xdr:to>
      <xdr:col>1</xdr:col>
      <xdr:colOff>123825</xdr:colOff>
      <xdr:row>80</xdr:row>
      <xdr:rowOff>123825</xdr:rowOff>
    </xdr:to>
    <xdr:pic>
      <xdr:nvPicPr>
        <xdr:cNvPr id="19" name="3 Imagen" descr="*"/>
        <xdr:cNvPicPr preferRelativeResize="1">
          <a:picLocks noChangeAspect="1"/>
        </xdr:cNvPicPr>
      </xdr:nvPicPr>
      <xdr:blipFill>
        <a:blip r:embed="rId1"/>
        <a:stretch>
          <a:fillRect/>
        </a:stretch>
      </xdr:blipFill>
      <xdr:spPr>
        <a:xfrm>
          <a:off x="1152525" y="60074175"/>
          <a:ext cx="123825" cy="123825"/>
        </a:xfrm>
        <a:prstGeom prst="rect">
          <a:avLst/>
        </a:prstGeom>
        <a:noFill/>
        <a:ln w="9525" cmpd="sng">
          <a:noFill/>
        </a:ln>
      </xdr:spPr>
    </xdr:pic>
    <xdr:clientData/>
  </xdr:twoCellAnchor>
  <xdr:twoCellAnchor editAs="oneCell">
    <xdr:from>
      <xdr:col>1</xdr:col>
      <xdr:colOff>0</xdr:colOff>
      <xdr:row>80</xdr:row>
      <xdr:rowOff>0</xdr:rowOff>
    </xdr:from>
    <xdr:to>
      <xdr:col>1</xdr:col>
      <xdr:colOff>123825</xdr:colOff>
      <xdr:row>80</xdr:row>
      <xdr:rowOff>123825</xdr:rowOff>
    </xdr:to>
    <xdr:pic>
      <xdr:nvPicPr>
        <xdr:cNvPr id="20" name="4 Imagen" descr="*"/>
        <xdr:cNvPicPr preferRelativeResize="1">
          <a:picLocks noChangeAspect="1"/>
        </xdr:cNvPicPr>
      </xdr:nvPicPr>
      <xdr:blipFill>
        <a:blip r:embed="rId1"/>
        <a:stretch>
          <a:fillRect/>
        </a:stretch>
      </xdr:blipFill>
      <xdr:spPr>
        <a:xfrm>
          <a:off x="1152525" y="60074175"/>
          <a:ext cx="123825" cy="123825"/>
        </a:xfrm>
        <a:prstGeom prst="rect">
          <a:avLst/>
        </a:prstGeom>
        <a:noFill/>
        <a:ln w="9525" cmpd="sng">
          <a:noFill/>
        </a:ln>
      </xdr:spPr>
    </xdr:pic>
    <xdr:clientData/>
  </xdr:twoCellAnchor>
  <xdr:twoCellAnchor editAs="oneCell">
    <xdr:from>
      <xdr:col>1</xdr:col>
      <xdr:colOff>0</xdr:colOff>
      <xdr:row>81</xdr:row>
      <xdr:rowOff>0</xdr:rowOff>
    </xdr:from>
    <xdr:to>
      <xdr:col>1</xdr:col>
      <xdr:colOff>123825</xdr:colOff>
      <xdr:row>81</xdr:row>
      <xdr:rowOff>123825</xdr:rowOff>
    </xdr:to>
    <xdr:pic>
      <xdr:nvPicPr>
        <xdr:cNvPr id="21" name="3 Imagen" descr="*"/>
        <xdr:cNvPicPr preferRelativeResize="1">
          <a:picLocks noChangeAspect="1"/>
        </xdr:cNvPicPr>
      </xdr:nvPicPr>
      <xdr:blipFill>
        <a:blip r:embed="rId1"/>
        <a:stretch>
          <a:fillRect/>
        </a:stretch>
      </xdr:blipFill>
      <xdr:spPr>
        <a:xfrm>
          <a:off x="1152525" y="61731525"/>
          <a:ext cx="123825" cy="123825"/>
        </a:xfrm>
        <a:prstGeom prst="rect">
          <a:avLst/>
        </a:prstGeom>
        <a:noFill/>
        <a:ln w="9525" cmpd="sng">
          <a:noFill/>
        </a:ln>
      </xdr:spPr>
    </xdr:pic>
    <xdr:clientData/>
  </xdr:twoCellAnchor>
  <xdr:twoCellAnchor editAs="oneCell">
    <xdr:from>
      <xdr:col>1</xdr:col>
      <xdr:colOff>0</xdr:colOff>
      <xdr:row>81</xdr:row>
      <xdr:rowOff>0</xdr:rowOff>
    </xdr:from>
    <xdr:to>
      <xdr:col>1</xdr:col>
      <xdr:colOff>123825</xdr:colOff>
      <xdr:row>81</xdr:row>
      <xdr:rowOff>123825</xdr:rowOff>
    </xdr:to>
    <xdr:pic>
      <xdr:nvPicPr>
        <xdr:cNvPr id="22" name="4 Imagen" descr="*"/>
        <xdr:cNvPicPr preferRelativeResize="1">
          <a:picLocks noChangeAspect="1"/>
        </xdr:cNvPicPr>
      </xdr:nvPicPr>
      <xdr:blipFill>
        <a:blip r:embed="rId1"/>
        <a:stretch>
          <a:fillRect/>
        </a:stretch>
      </xdr:blipFill>
      <xdr:spPr>
        <a:xfrm>
          <a:off x="1152525" y="61731525"/>
          <a:ext cx="123825" cy="123825"/>
        </a:xfrm>
        <a:prstGeom prst="rect">
          <a:avLst/>
        </a:prstGeom>
        <a:noFill/>
        <a:ln w="9525" cmpd="sng">
          <a:noFill/>
        </a:ln>
      </xdr:spPr>
    </xdr:pic>
    <xdr:clientData/>
  </xdr:twoCellAnchor>
  <xdr:twoCellAnchor editAs="oneCell">
    <xdr:from>
      <xdr:col>1</xdr:col>
      <xdr:colOff>0</xdr:colOff>
      <xdr:row>81</xdr:row>
      <xdr:rowOff>0</xdr:rowOff>
    </xdr:from>
    <xdr:to>
      <xdr:col>1</xdr:col>
      <xdr:colOff>123825</xdr:colOff>
      <xdr:row>81</xdr:row>
      <xdr:rowOff>123825</xdr:rowOff>
    </xdr:to>
    <xdr:pic>
      <xdr:nvPicPr>
        <xdr:cNvPr id="23" name="3 Imagen" descr="*"/>
        <xdr:cNvPicPr preferRelativeResize="1">
          <a:picLocks noChangeAspect="1"/>
        </xdr:cNvPicPr>
      </xdr:nvPicPr>
      <xdr:blipFill>
        <a:blip r:embed="rId1"/>
        <a:stretch>
          <a:fillRect/>
        </a:stretch>
      </xdr:blipFill>
      <xdr:spPr>
        <a:xfrm>
          <a:off x="1152525" y="61731525"/>
          <a:ext cx="123825" cy="123825"/>
        </a:xfrm>
        <a:prstGeom prst="rect">
          <a:avLst/>
        </a:prstGeom>
        <a:noFill/>
        <a:ln w="9525" cmpd="sng">
          <a:noFill/>
        </a:ln>
      </xdr:spPr>
    </xdr:pic>
    <xdr:clientData/>
  </xdr:twoCellAnchor>
  <xdr:twoCellAnchor editAs="oneCell">
    <xdr:from>
      <xdr:col>1</xdr:col>
      <xdr:colOff>0</xdr:colOff>
      <xdr:row>81</xdr:row>
      <xdr:rowOff>0</xdr:rowOff>
    </xdr:from>
    <xdr:to>
      <xdr:col>1</xdr:col>
      <xdr:colOff>123825</xdr:colOff>
      <xdr:row>81</xdr:row>
      <xdr:rowOff>123825</xdr:rowOff>
    </xdr:to>
    <xdr:pic>
      <xdr:nvPicPr>
        <xdr:cNvPr id="24" name="4 Imagen" descr="*"/>
        <xdr:cNvPicPr preferRelativeResize="1">
          <a:picLocks noChangeAspect="1"/>
        </xdr:cNvPicPr>
      </xdr:nvPicPr>
      <xdr:blipFill>
        <a:blip r:embed="rId1"/>
        <a:stretch>
          <a:fillRect/>
        </a:stretch>
      </xdr:blipFill>
      <xdr:spPr>
        <a:xfrm>
          <a:off x="1152525" y="61731525"/>
          <a:ext cx="123825" cy="123825"/>
        </a:xfrm>
        <a:prstGeom prst="rect">
          <a:avLst/>
        </a:prstGeom>
        <a:noFill/>
        <a:ln w="9525" cmpd="sng">
          <a:noFill/>
        </a:ln>
      </xdr:spPr>
    </xdr:pic>
    <xdr:clientData/>
  </xdr:twoCellAnchor>
  <xdr:twoCellAnchor editAs="oneCell">
    <xdr:from>
      <xdr:col>1</xdr:col>
      <xdr:colOff>0</xdr:colOff>
      <xdr:row>81</xdr:row>
      <xdr:rowOff>0</xdr:rowOff>
    </xdr:from>
    <xdr:to>
      <xdr:col>1</xdr:col>
      <xdr:colOff>123825</xdr:colOff>
      <xdr:row>81</xdr:row>
      <xdr:rowOff>123825</xdr:rowOff>
    </xdr:to>
    <xdr:pic>
      <xdr:nvPicPr>
        <xdr:cNvPr id="25" name="3 Imagen" descr="*"/>
        <xdr:cNvPicPr preferRelativeResize="1">
          <a:picLocks noChangeAspect="1"/>
        </xdr:cNvPicPr>
      </xdr:nvPicPr>
      <xdr:blipFill>
        <a:blip r:embed="rId1"/>
        <a:stretch>
          <a:fillRect/>
        </a:stretch>
      </xdr:blipFill>
      <xdr:spPr>
        <a:xfrm>
          <a:off x="1152525" y="61731525"/>
          <a:ext cx="123825" cy="123825"/>
        </a:xfrm>
        <a:prstGeom prst="rect">
          <a:avLst/>
        </a:prstGeom>
        <a:noFill/>
        <a:ln w="9525" cmpd="sng">
          <a:noFill/>
        </a:ln>
      </xdr:spPr>
    </xdr:pic>
    <xdr:clientData/>
  </xdr:twoCellAnchor>
  <xdr:twoCellAnchor editAs="oneCell">
    <xdr:from>
      <xdr:col>1</xdr:col>
      <xdr:colOff>0</xdr:colOff>
      <xdr:row>81</xdr:row>
      <xdr:rowOff>0</xdr:rowOff>
    </xdr:from>
    <xdr:to>
      <xdr:col>1</xdr:col>
      <xdr:colOff>123825</xdr:colOff>
      <xdr:row>81</xdr:row>
      <xdr:rowOff>123825</xdr:rowOff>
    </xdr:to>
    <xdr:pic>
      <xdr:nvPicPr>
        <xdr:cNvPr id="26" name="4 Imagen" descr="*"/>
        <xdr:cNvPicPr preferRelativeResize="1">
          <a:picLocks noChangeAspect="1"/>
        </xdr:cNvPicPr>
      </xdr:nvPicPr>
      <xdr:blipFill>
        <a:blip r:embed="rId1"/>
        <a:stretch>
          <a:fillRect/>
        </a:stretch>
      </xdr:blipFill>
      <xdr:spPr>
        <a:xfrm>
          <a:off x="1152525" y="61731525"/>
          <a:ext cx="123825" cy="123825"/>
        </a:xfrm>
        <a:prstGeom prst="rect">
          <a:avLst/>
        </a:prstGeom>
        <a:noFill/>
        <a:ln w="9525" cmpd="sng">
          <a:noFill/>
        </a:ln>
      </xdr:spPr>
    </xdr:pic>
    <xdr:clientData/>
  </xdr:twoCellAnchor>
  <xdr:twoCellAnchor editAs="oneCell">
    <xdr:from>
      <xdr:col>1</xdr:col>
      <xdr:colOff>0</xdr:colOff>
      <xdr:row>83</xdr:row>
      <xdr:rowOff>0</xdr:rowOff>
    </xdr:from>
    <xdr:to>
      <xdr:col>1</xdr:col>
      <xdr:colOff>123825</xdr:colOff>
      <xdr:row>83</xdr:row>
      <xdr:rowOff>123825</xdr:rowOff>
    </xdr:to>
    <xdr:pic>
      <xdr:nvPicPr>
        <xdr:cNvPr id="27" name="5 Imagen" descr="*"/>
        <xdr:cNvPicPr preferRelativeResize="1">
          <a:picLocks noChangeAspect="1"/>
        </xdr:cNvPicPr>
      </xdr:nvPicPr>
      <xdr:blipFill>
        <a:blip r:embed="rId1"/>
        <a:stretch>
          <a:fillRect/>
        </a:stretch>
      </xdr:blipFill>
      <xdr:spPr>
        <a:xfrm>
          <a:off x="1152525" y="64446150"/>
          <a:ext cx="123825" cy="123825"/>
        </a:xfrm>
        <a:prstGeom prst="rect">
          <a:avLst/>
        </a:prstGeom>
        <a:noFill/>
        <a:ln w="9525" cmpd="sng">
          <a:noFill/>
        </a:ln>
      </xdr:spPr>
    </xdr:pic>
    <xdr:clientData/>
  </xdr:twoCellAnchor>
  <xdr:twoCellAnchor editAs="oneCell">
    <xdr:from>
      <xdr:col>1</xdr:col>
      <xdr:colOff>0</xdr:colOff>
      <xdr:row>83</xdr:row>
      <xdr:rowOff>0</xdr:rowOff>
    </xdr:from>
    <xdr:to>
      <xdr:col>1</xdr:col>
      <xdr:colOff>123825</xdr:colOff>
      <xdr:row>83</xdr:row>
      <xdr:rowOff>123825</xdr:rowOff>
    </xdr:to>
    <xdr:pic>
      <xdr:nvPicPr>
        <xdr:cNvPr id="28" name="5 Imagen" descr="*"/>
        <xdr:cNvPicPr preferRelativeResize="1">
          <a:picLocks noChangeAspect="1"/>
        </xdr:cNvPicPr>
      </xdr:nvPicPr>
      <xdr:blipFill>
        <a:blip r:embed="rId1"/>
        <a:stretch>
          <a:fillRect/>
        </a:stretch>
      </xdr:blipFill>
      <xdr:spPr>
        <a:xfrm>
          <a:off x="1152525" y="64446150"/>
          <a:ext cx="123825" cy="123825"/>
        </a:xfrm>
        <a:prstGeom prst="rect">
          <a:avLst/>
        </a:prstGeom>
        <a:noFill/>
        <a:ln w="9525" cmpd="sng">
          <a:noFill/>
        </a:ln>
      </xdr:spPr>
    </xdr:pic>
    <xdr:clientData/>
  </xdr:twoCellAnchor>
  <xdr:twoCellAnchor editAs="oneCell">
    <xdr:from>
      <xdr:col>1</xdr:col>
      <xdr:colOff>0</xdr:colOff>
      <xdr:row>83</xdr:row>
      <xdr:rowOff>0</xdr:rowOff>
    </xdr:from>
    <xdr:to>
      <xdr:col>1</xdr:col>
      <xdr:colOff>123825</xdr:colOff>
      <xdr:row>83</xdr:row>
      <xdr:rowOff>123825</xdr:rowOff>
    </xdr:to>
    <xdr:pic>
      <xdr:nvPicPr>
        <xdr:cNvPr id="29" name="5 Imagen" descr="*"/>
        <xdr:cNvPicPr preferRelativeResize="1">
          <a:picLocks noChangeAspect="1"/>
        </xdr:cNvPicPr>
      </xdr:nvPicPr>
      <xdr:blipFill>
        <a:blip r:embed="rId1"/>
        <a:stretch>
          <a:fillRect/>
        </a:stretch>
      </xdr:blipFill>
      <xdr:spPr>
        <a:xfrm>
          <a:off x="1152525" y="64446150"/>
          <a:ext cx="123825" cy="123825"/>
        </a:xfrm>
        <a:prstGeom prst="rect">
          <a:avLst/>
        </a:prstGeom>
        <a:noFill/>
        <a:ln w="9525" cmpd="sng">
          <a:noFill/>
        </a:ln>
      </xdr:spPr>
    </xdr:pic>
    <xdr:clientData/>
  </xdr:twoCellAnchor>
  <xdr:twoCellAnchor editAs="oneCell">
    <xdr:from>
      <xdr:col>1</xdr:col>
      <xdr:colOff>0</xdr:colOff>
      <xdr:row>83</xdr:row>
      <xdr:rowOff>0</xdr:rowOff>
    </xdr:from>
    <xdr:to>
      <xdr:col>1</xdr:col>
      <xdr:colOff>123825</xdr:colOff>
      <xdr:row>83</xdr:row>
      <xdr:rowOff>123825</xdr:rowOff>
    </xdr:to>
    <xdr:pic>
      <xdr:nvPicPr>
        <xdr:cNvPr id="30" name="5 Imagen" descr="*"/>
        <xdr:cNvPicPr preferRelativeResize="1">
          <a:picLocks noChangeAspect="1"/>
        </xdr:cNvPicPr>
      </xdr:nvPicPr>
      <xdr:blipFill>
        <a:blip r:embed="rId1"/>
        <a:stretch>
          <a:fillRect/>
        </a:stretch>
      </xdr:blipFill>
      <xdr:spPr>
        <a:xfrm>
          <a:off x="1152525" y="64446150"/>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je_Gestionorganizcional\TH\POA_2019_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RAESTRUCTURA TECNOLOGICA"/>
      <sheetName val="poa2019"/>
      <sheetName val="Solicitud_Bienes _scio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E202"/>
  <sheetViews>
    <sheetView zoomScale="140" zoomScaleNormal="140" zoomScalePageLayoutView="0" workbookViewId="0" topLeftCell="A160">
      <selection activeCell="C167" sqref="C167"/>
    </sheetView>
  </sheetViews>
  <sheetFormatPr defaultColWidth="11.421875" defaultRowHeight="12.75"/>
  <cols>
    <col min="1" max="5" width="17.28125" style="1" customWidth="1"/>
    <col min="6" max="6" width="59.28125" style="1" customWidth="1"/>
    <col min="7" max="7" width="16.7109375" style="1" customWidth="1"/>
    <col min="8" max="8" width="17.00390625" style="1" customWidth="1"/>
    <col min="9" max="9" width="17.7109375" style="1" customWidth="1"/>
    <col min="10" max="10" width="13.57421875" style="1" customWidth="1"/>
    <col min="11" max="11" width="16.57421875" style="1" customWidth="1"/>
    <col min="12" max="12" width="13.28125" style="1" customWidth="1"/>
    <col min="13" max="13" width="17.140625" style="5" customWidth="1"/>
    <col min="14" max="14" width="16.00390625" style="3" bestFit="1" customWidth="1"/>
    <col min="15" max="15" width="13.8515625" style="3" bestFit="1" customWidth="1"/>
    <col min="16" max="16384" width="11.421875" style="1" customWidth="1"/>
  </cols>
  <sheetData>
    <row r="1" spans="1:50" ht="53.25" customHeight="1">
      <c r="A1" s="437" t="s">
        <v>18</v>
      </c>
      <c r="B1" s="437"/>
      <c r="C1" s="437"/>
      <c r="D1" s="437"/>
      <c r="E1" s="437"/>
      <c r="F1" s="437"/>
      <c r="G1" s="437"/>
      <c r="H1" s="437"/>
      <c r="I1" s="437"/>
      <c r="J1" s="437"/>
      <c r="K1" s="437"/>
      <c r="L1" s="437"/>
      <c r="M1" s="43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48" customHeight="1">
      <c r="A2" s="438" t="s">
        <v>7</v>
      </c>
      <c r="B2" s="438"/>
      <c r="C2" s="438"/>
      <c r="D2" s="438"/>
      <c r="E2" s="438"/>
      <c r="F2" s="438"/>
      <c r="G2" s="438"/>
      <c r="H2" s="438"/>
      <c r="I2" s="438"/>
      <c r="J2" s="438"/>
      <c r="K2" s="438"/>
      <c r="L2" s="438"/>
      <c r="M2" s="438"/>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ht="17.25" customHeight="1">
      <c r="A3" s="439" t="s">
        <v>8</v>
      </c>
      <c r="B3" s="439"/>
      <c r="C3" s="439"/>
      <c r="D3" s="439"/>
      <c r="E3" s="439"/>
      <c r="F3" s="439"/>
      <c r="G3" s="423" t="s">
        <v>9</v>
      </c>
      <c r="H3" s="425"/>
      <c r="I3" s="423" t="s">
        <v>11</v>
      </c>
      <c r="J3" s="424"/>
      <c r="K3" s="425"/>
      <c r="L3" s="423" t="s">
        <v>17</v>
      </c>
      <c r="M3" s="42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ht="24.75" customHeight="1">
      <c r="A4" s="440" t="s">
        <v>10</v>
      </c>
      <c r="B4" s="440"/>
      <c r="C4" s="440"/>
      <c r="D4" s="440"/>
      <c r="E4" s="440"/>
      <c r="F4" s="440"/>
      <c r="G4" s="421">
        <v>4</v>
      </c>
      <c r="H4" s="434"/>
      <c r="I4" s="426">
        <v>43411</v>
      </c>
      <c r="J4" s="427"/>
      <c r="K4" s="428"/>
      <c r="L4" s="421">
        <v>1</v>
      </c>
      <c r="M4" s="42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6:13" ht="12.75">
      <c r="F5" s="2"/>
      <c r="G5" s="2"/>
      <c r="H5" s="2"/>
      <c r="I5" s="2"/>
      <c r="J5" s="2"/>
      <c r="K5" s="2"/>
      <c r="L5" s="2"/>
      <c r="M5" s="7"/>
    </row>
    <row r="6" spans="1:13" s="3" customFormat="1" ht="24.75" customHeight="1">
      <c r="A6" s="429" t="s">
        <v>5</v>
      </c>
      <c r="B6" s="429"/>
      <c r="C6" s="429"/>
      <c r="D6" s="429"/>
      <c r="E6" s="429"/>
      <c r="F6" s="429"/>
      <c r="G6" s="430" t="s">
        <v>26</v>
      </c>
      <c r="H6" s="431"/>
      <c r="I6" s="431"/>
      <c r="J6" s="431"/>
      <c r="K6" s="431"/>
      <c r="L6" s="431"/>
      <c r="M6" s="431"/>
    </row>
    <row r="7" spans="1:13" s="3" customFormat="1" ht="24" customHeight="1">
      <c r="A7" s="429" t="s">
        <v>1</v>
      </c>
      <c r="B7" s="429"/>
      <c r="C7" s="429"/>
      <c r="D7" s="429"/>
      <c r="E7" s="429"/>
      <c r="F7" s="429"/>
      <c r="G7" s="430" t="s">
        <v>27</v>
      </c>
      <c r="H7" s="431"/>
      <c r="I7" s="431"/>
      <c r="J7" s="431"/>
      <c r="K7" s="431"/>
      <c r="L7" s="431"/>
      <c r="M7" s="431"/>
    </row>
    <row r="8" spans="1:13" s="3" customFormat="1" ht="27" customHeight="1">
      <c r="A8" s="429" t="s">
        <v>0</v>
      </c>
      <c r="B8" s="429"/>
      <c r="C8" s="429"/>
      <c r="D8" s="429"/>
      <c r="E8" s="429"/>
      <c r="F8" s="429"/>
      <c r="G8" s="430" t="s">
        <v>28</v>
      </c>
      <c r="H8" s="431"/>
      <c r="I8" s="431"/>
      <c r="J8" s="431"/>
      <c r="K8" s="431"/>
      <c r="L8" s="431"/>
      <c r="M8" s="431"/>
    </row>
    <row r="9" spans="1:13" s="3" customFormat="1" ht="29.25" customHeight="1">
      <c r="A9" s="429" t="s">
        <v>6</v>
      </c>
      <c r="B9" s="429"/>
      <c r="C9" s="429"/>
      <c r="D9" s="429"/>
      <c r="E9" s="429"/>
      <c r="F9" s="429"/>
      <c r="G9" s="430" t="s">
        <v>30</v>
      </c>
      <c r="H9" s="431"/>
      <c r="I9" s="431"/>
      <c r="J9" s="431"/>
      <c r="K9" s="431"/>
      <c r="L9" s="431"/>
      <c r="M9" s="431"/>
    </row>
    <row r="10" spans="1:212" s="3" customFormat="1" ht="26.25" customHeight="1">
      <c r="A10" s="429" t="s">
        <v>12</v>
      </c>
      <c r="B10" s="429"/>
      <c r="C10" s="429"/>
      <c r="D10" s="429"/>
      <c r="E10" s="429"/>
      <c r="F10" s="429"/>
      <c r="G10" s="430" t="s">
        <v>29</v>
      </c>
      <c r="H10" s="431"/>
      <c r="I10" s="431"/>
      <c r="J10" s="431"/>
      <c r="K10" s="431"/>
      <c r="L10" s="431"/>
      <c r="M10" s="431"/>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row>
    <row r="11" spans="6:13" ht="13.5" thickBot="1">
      <c r="F11" s="2"/>
      <c r="G11" s="2"/>
      <c r="H11" s="2"/>
      <c r="I11" s="2"/>
      <c r="J11" s="2"/>
      <c r="K11" s="2"/>
      <c r="L11" s="2"/>
      <c r="M11" s="7"/>
    </row>
    <row r="12" spans="1:13" s="3" customFormat="1" ht="24.75" customHeight="1" thickBot="1">
      <c r="A12" s="447" t="s">
        <v>36</v>
      </c>
      <c r="B12" s="448"/>
      <c r="C12" s="448"/>
      <c r="D12" s="448"/>
      <c r="E12" s="448"/>
      <c r="F12" s="449"/>
      <c r="G12" s="435" t="s">
        <v>3</v>
      </c>
      <c r="H12" s="436"/>
      <c r="I12" s="441" t="s">
        <v>15</v>
      </c>
      <c r="J12" s="443" t="s">
        <v>14</v>
      </c>
      <c r="K12" s="445" t="s">
        <v>91</v>
      </c>
      <c r="L12" s="443" t="s">
        <v>23</v>
      </c>
      <c r="M12" s="445" t="s">
        <v>20</v>
      </c>
    </row>
    <row r="13" spans="1:13" s="3" customFormat="1" ht="49.5" customHeight="1" thickBot="1">
      <c r="A13" s="28" t="s">
        <v>19</v>
      </c>
      <c r="B13" s="29" t="s">
        <v>34</v>
      </c>
      <c r="C13" s="29" t="s">
        <v>35</v>
      </c>
      <c r="D13" s="29" t="s">
        <v>24</v>
      </c>
      <c r="E13" s="30" t="s">
        <v>25</v>
      </c>
      <c r="F13" s="11" t="s">
        <v>2</v>
      </c>
      <c r="G13" s="12" t="s">
        <v>21</v>
      </c>
      <c r="H13" s="13" t="s">
        <v>22</v>
      </c>
      <c r="I13" s="442"/>
      <c r="J13" s="444"/>
      <c r="K13" s="446"/>
      <c r="L13" s="444"/>
      <c r="M13" s="446"/>
    </row>
    <row r="14" spans="1:13" s="3" customFormat="1" ht="179.25" customHeight="1">
      <c r="A14" s="32" t="s">
        <v>31</v>
      </c>
      <c r="B14" s="33" t="s">
        <v>37</v>
      </c>
      <c r="C14" s="33" t="s">
        <v>38</v>
      </c>
      <c r="D14" s="33" t="s">
        <v>39</v>
      </c>
      <c r="E14" s="34" t="s">
        <v>40</v>
      </c>
      <c r="F14" s="37" t="s">
        <v>1086</v>
      </c>
      <c r="G14" s="41">
        <v>43466</v>
      </c>
      <c r="H14" s="42">
        <v>43617</v>
      </c>
      <c r="I14" s="33" t="s">
        <v>76</v>
      </c>
      <c r="J14" s="48">
        <v>5</v>
      </c>
      <c r="K14" s="21" t="s">
        <v>41</v>
      </c>
      <c r="L14" s="21" t="s">
        <v>42</v>
      </c>
      <c r="M14" s="16"/>
    </row>
    <row r="15" spans="1:13" s="3" customFormat="1" ht="192" customHeight="1">
      <c r="A15" s="432" t="s">
        <v>74</v>
      </c>
      <c r="B15" s="450" t="s">
        <v>43</v>
      </c>
      <c r="C15" s="450" t="s">
        <v>44</v>
      </c>
      <c r="D15" s="450" t="s">
        <v>32</v>
      </c>
      <c r="E15" s="452" t="s">
        <v>33</v>
      </c>
      <c r="F15" s="37" t="s">
        <v>1087</v>
      </c>
      <c r="G15" s="43">
        <v>43466</v>
      </c>
      <c r="H15" s="44">
        <v>43617</v>
      </c>
      <c r="I15" s="38" t="s">
        <v>77</v>
      </c>
      <c r="J15" s="450">
        <v>20</v>
      </c>
      <c r="K15" s="22" t="s">
        <v>225</v>
      </c>
      <c r="L15" s="22" t="s">
        <v>226</v>
      </c>
      <c r="M15" s="17"/>
    </row>
    <row r="16" spans="1:13" s="3" customFormat="1" ht="192" customHeight="1">
      <c r="A16" s="433"/>
      <c r="B16" s="451"/>
      <c r="C16" s="451"/>
      <c r="D16" s="451"/>
      <c r="E16" s="453"/>
      <c r="F16" s="37" t="s">
        <v>1088</v>
      </c>
      <c r="G16" s="43">
        <v>43466</v>
      </c>
      <c r="H16" s="44">
        <v>43800</v>
      </c>
      <c r="I16" s="38" t="s">
        <v>77</v>
      </c>
      <c r="J16" s="451"/>
      <c r="K16" s="22" t="s">
        <v>225</v>
      </c>
      <c r="L16" s="22" t="s">
        <v>226</v>
      </c>
      <c r="M16" s="17"/>
    </row>
    <row r="17" spans="1:13" s="3" customFormat="1" ht="237" customHeight="1">
      <c r="A17" s="35" t="s">
        <v>74</v>
      </c>
      <c r="B17" s="22" t="s">
        <v>43</v>
      </c>
      <c r="C17" s="22" t="s">
        <v>44</v>
      </c>
      <c r="D17" s="22" t="s">
        <v>32</v>
      </c>
      <c r="E17" s="24" t="s">
        <v>92</v>
      </c>
      <c r="F17" s="37" t="s">
        <v>1087</v>
      </c>
      <c r="G17" s="43">
        <v>43466</v>
      </c>
      <c r="H17" s="44">
        <v>43800</v>
      </c>
      <c r="I17" s="38" t="s">
        <v>93</v>
      </c>
      <c r="J17" s="49">
        <v>20</v>
      </c>
      <c r="K17" s="22" t="s">
        <v>94</v>
      </c>
      <c r="L17" s="22" t="s">
        <v>95</v>
      </c>
      <c r="M17" s="17"/>
    </row>
    <row r="18" spans="1:13" s="3" customFormat="1" ht="210" customHeight="1">
      <c r="A18" s="35" t="s">
        <v>74</v>
      </c>
      <c r="B18" s="22" t="s">
        <v>71</v>
      </c>
      <c r="C18" s="22" t="s">
        <v>45</v>
      </c>
      <c r="D18" s="22" t="s">
        <v>46</v>
      </c>
      <c r="E18" s="18" t="s">
        <v>47</v>
      </c>
      <c r="F18" s="37" t="s">
        <v>1089</v>
      </c>
      <c r="G18" s="43">
        <v>43466</v>
      </c>
      <c r="H18" s="44">
        <v>43800</v>
      </c>
      <c r="I18" s="38" t="s">
        <v>80</v>
      </c>
      <c r="J18" s="49">
        <v>10</v>
      </c>
      <c r="K18" s="22" t="s">
        <v>68</v>
      </c>
      <c r="L18" s="22" t="s">
        <v>57</v>
      </c>
      <c r="M18" s="17"/>
    </row>
    <row r="19" spans="1:17" ht="219" customHeight="1">
      <c r="A19" s="35" t="s">
        <v>74</v>
      </c>
      <c r="B19" s="22" t="s">
        <v>72</v>
      </c>
      <c r="C19" s="22" t="s">
        <v>48</v>
      </c>
      <c r="D19" s="22" t="s">
        <v>49</v>
      </c>
      <c r="E19" s="24" t="s">
        <v>50</v>
      </c>
      <c r="F19" s="25" t="s">
        <v>1090</v>
      </c>
      <c r="G19" s="39">
        <v>43466</v>
      </c>
      <c r="H19" s="40">
        <v>43647</v>
      </c>
      <c r="I19" s="38" t="s">
        <v>81</v>
      </c>
      <c r="J19" s="50">
        <v>10</v>
      </c>
      <c r="K19" s="22" t="s">
        <v>232</v>
      </c>
      <c r="L19" s="22" t="s">
        <v>233</v>
      </c>
      <c r="M19" s="18"/>
      <c r="P19" s="3"/>
      <c r="Q19" s="3"/>
    </row>
    <row r="20" spans="1:17" ht="190.5" customHeight="1">
      <c r="A20" s="35" t="s">
        <v>74</v>
      </c>
      <c r="B20" s="22" t="s">
        <v>72</v>
      </c>
      <c r="C20" s="454" t="s">
        <v>51</v>
      </c>
      <c r="D20" s="454" t="s">
        <v>52</v>
      </c>
      <c r="E20" s="24" t="s">
        <v>53</v>
      </c>
      <c r="F20" s="20" t="s">
        <v>1091</v>
      </c>
      <c r="G20" s="45">
        <v>43466</v>
      </c>
      <c r="H20" s="46">
        <v>43800</v>
      </c>
      <c r="I20" s="47" t="s">
        <v>78</v>
      </c>
      <c r="J20" s="51">
        <v>10</v>
      </c>
      <c r="K20" s="22" t="s">
        <v>58</v>
      </c>
      <c r="L20" s="22" t="s">
        <v>59</v>
      </c>
      <c r="M20" s="19"/>
      <c r="P20" s="3"/>
      <c r="Q20" s="3"/>
    </row>
    <row r="21" spans="1:17" ht="146.25" customHeight="1">
      <c r="A21" s="35" t="s">
        <v>74</v>
      </c>
      <c r="B21" s="22" t="s">
        <v>72</v>
      </c>
      <c r="C21" s="454"/>
      <c r="D21" s="454"/>
      <c r="E21" s="24" t="s">
        <v>54</v>
      </c>
      <c r="F21" s="20" t="s">
        <v>1092</v>
      </c>
      <c r="G21" s="45">
        <v>43466</v>
      </c>
      <c r="H21" s="46">
        <v>43800</v>
      </c>
      <c r="I21" s="47" t="s">
        <v>82</v>
      </c>
      <c r="J21" s="51">
        <v>5</v>
      </c>
      <c r="K21" s="22" t="s">
        <v>60</v>
      </c>
      <c r="L21" s="22" t="s">
        <v>61</v>
      </c>
      <c r="M21" s="19"/>
      <c r="P21" s="3"/>
      <c r="Q21" s="3"/>
    </row>
    <row r="22" spans="1:17" ht="146.25" customHeight="1">
      <c r="A22" s="35" t="s">
        <v>74</v>
      </c>
      <c r="B22" s="22" t="s">
        <v>64</v>
      </c>
      <c r="C22" s="22" t="s">
        <v>65</v>
      </c>
      <c r="D22" s="22" t="s">
        <v>66</v>
      </c>
      <c r="E22" s="24" t="s">
        <v>67</v>
      </c>
      <c r="F22" s="26" t="s">
        <v>1093</v>
      </c>
      <c r="G22" s="44">
        <v>43466</v>
      </c>
      <c r="H22" s="46">
        <v>43800</v>
      </c>
      <c r="I22" s="47" t="s">
        <v>83</v>
      </c>
      <c r="J22" s="51">
        <v>5</v>
      </c>
      <c r="K22" s="22" t="s">
        <v>69</v>
      </c>
      <c r="L22" s="22" t="s">
        <v>70</v>
      </c>
      <c r="M22" s="19"/>
      <c r="P22" s="3"/>
      <c r="Q22" s="3"/>
    </row>
    <row r="23" spans="1:17" ht="189.75" customHeight="1">
      <c r="A23" s="35" t="s">
        <v>74</v>
      </c>
      <c r="B23" s="22" t="s">
        <v>73</v>
      </c>
      <c r="C23" s="22" t="s">
        <v>55</v>
      </c>
      <c r="D23" s="27" t="s">
        <v>56</v>
      </c>
      <c r="E23" s="36" t="s">
        <v>56</v>
      </c>
      <c r="F23" s="20" t="s">
        <v>1094</v>
      </c>
      <c r="G23" s="45">
        <v>43466</v>
      </c>
      <c r="H23" s="46">
        <v>43617</v>
      </c>
      <c r="I23" s="47" t="s">
        <v>79</v>
      </c>
      <c r="J23" s="51">
        <v>5</v>
      </c>
      <c r="K23" s="22" t="s">
        <v>62</v>
      </c>
      <c r="L23" s="22" t="s">
        <v>63</v>
      </c>
      <c r="M23" s="19"/>
      <c r="P23" s="3"/>
      <c r="Q23" s="3"/>
    </row>
    <row r="24" spans="1:17" ht="303.75" customHeight="1">
      <c r="A24" s="52" t="s">
        <v>75</v>
      </c>
      <c r="B24" s="22" t="s">
        <v>85</v>
      </c>
      <c r="C24" s="22" t="s">
        <v>84</v>
      </c>
      <c r="D24" s="22" t="s">
        <v>86</v>
      </c>
      <c r="E24" s="24" t="s">
        <v>87</v>
      </c>
      <c r="F24" s="20" t="s">
        <v>1095</v>
      </c>
      <c r="G24" s="45">
        <v>43466</v>
      </c>
      <c r="H24" s="46">
        <v>43647</v>
      </c>
      <c r="I24" s="53" t="s">
        <v>88</v>
      </c>
      <c r="J24" s="51">
        <v>10</v>
      </c>
      <c r="K24" s="22" t="s">
        <v>89</v>
      </c>
      <c r="L24" s="22" t="s">
        <v>90</v>
      </c>
      <c r="M24" s="19"/>
      <c r="P24" s="3"/>
      <c r="Q24" s="3"/>
    </row>
    <row r="25" spans="1:13" ht="26.25" customHeight="1" thickBot="1">
      <c r="A25" s="31" t="s">
        <v>4</v>
      </c>
      <c r="B25" s="9"/>
      <c r="C25" s="9"/>
      <c r="D25" s="9"/>
      <c r="E25" s="9"/>
      <c r="F25" s="10"/>
      <c r="G25" s="9"/>
      <c r="H25" s="9"/>
      <c r="I25" s="8"/>
      <c r="J25" s="14">
        <f>SUM(J14:J19)</f>
        <v>65</v>
      </c>
      <c r="K25" s="14"/>
      <c r="L25" s="15"/>
      <c r="M25" s="408"/>
    </row>
    <row r="26" ht="21" customHeight="1"/>
    <row r="27" spans="1:15" s="3" customFormat="1" ht="53.25" customHeight="1">
      <c r="A27" s="455" t="s">
        <v>18</v>
      </c>
      <c r="B27" s="455"/>
      <c r="C27" s="455"/>
      <c r="D27" s="455"/>
      <c r="E27" s="455"/>
      <c r="F27" s="455"/>
      <c r="G27" s="455"/>
      <c r="H27" s="455"/>
      <c r="I27" s="455"/>
      <c r="J27" s="455"/>
      <c r="K27" s="455"/>
      <c r="L27" s="455"/>
      <c r="M27" s="455"/>
      <c r="N27" s="455"/>
      <c r="O27" s="57"/>
    </row>
    <row r="28" spans="1:15" s="3" customFormat="1" ht="48" customHeight="1">
      <c r="A28" s="456" t="s">
        <v>7</v>
      </c>
      <c r="B28" s="456"/>
      <c r="C28" s="456"/>
      <c r="D28" s="456"/>
      <c r="E28" s="456"/>
      <c r="F28" s="456"/>
      <c r="G28" s="456"/>
      <c r="H28" s="456"/>
      <c r="I28" s="456"/>
      <c r="J28" s="456"/>
      <c r="K28" s="456"/>
      <c r="L28" s="456"/>
      <c r="M28" s="456"/>
      <c r="N28" s="456"/>
      <c r="O28" s="57"/>
    </row>
    <row r="29" spans="1:15" s="3" customFormat="1" ht="17.25" customHeight="1">
      <c r="A29" s="457" t="s">
        <v>8</v>
      </c>
      <c r="B29" s="457"/>
      <c r="C29" s="457"/>
      <c r="D29" s="457"/>
      <c r="E29" s="457"/>
      <c r="F29" s="457"/>
      <c r="G29" s="458" t="s">
        <v>9</v>
      </c>
      <c r="H29" s="459"/>
      <c r="I29" s="458" t="s">
        <v>11</v>
      </c>
      <c r="J29" s="460"/>
      <c r="K29" s="460"/>
      <c r="L29" s="459"/>
      <c r="M29" s="458" t="s">
        <v>17</v>
      </c>
      <c r="N29" s="460"/>
      <c r="O29" s="57"/>
    </row>
    <row r="30" spans="1:15" s="3" customFormat="1" ht="24.75" customHeight="1">
      <c r="A30" s="457" t="s">
        <v>10</v>
      </c>
      <c r="B30" s="457"/>
      <c r="C30" s="457"/>
      <c r="D30" s="457"/>
      <c r="E30" s="457"/>
      <c r="F30" s="457"/>
      <c r="G30" s="458">
        <v>4</v>
      </c>
      <c r="H30" s="459"/>
      <c r="I30" s="461">
        <v>43411</v>
      </c>
      <c r="J30" s="462"/>
      <c r="K30" s="462"/>
      <c r="L30" s="463"/>
      <c r="M30" s="458">
        <v>1</v>
      </c>
      <c r="N30" s="460"/>
      <c r="O30" s="57"/>
    </row>
    <row r="31" spans="6:15" s="3" customFormat="1" ht="12.75">
      <c r="F31" s="4"/>
      <c r="N31" s="73"/>
      <c r="O31" s="57"/>
    </row>
    <row r="32" spans="1:15" s="3" customFormat="1" ht="24.75" customHeight="1">
      <c r="A32" s="429" t="s">
        <v>5</v>
      </c>
      <c r="B32" s="429"/>
      <c r="C32" s="429"/>
      <c r="D32" s="429"/>
      <c r="E32" s="429"/>
      <c r="F32" s="429"/>
      <c r="G32" s="430" t="s">
        <v>96</v>
      </c>
      <c r="H32" s="431"/>
      <c r="I32" s="431"/>
      <c r="J32" s="431"/>
      <c r="K32" s="431"/>
      <c r="L32" s="431"/>
      <c r="M32" s="431"/>
      <c r="N32" s="431"/>
      <c r="O32" s="57"/>
    </row>
    <row r="33" spans="1:15" s="3" customFormat="1" ht="24" customHeight="1">
      <c r="A33" s="429" t="s">
        <v>1</v>
      </c>
      <c r="B33" s="429"/>
      <c r="C33" s="429"/>
      <c r="D33" s="429"/>
      <c r="E33" s="429"/>
      <c r="F33" s="429"/>
      <c r="G33" s="430"/>
      <c r="H33" s="431"/>
      <c r="I33" s="431"/>
      <c r="J33" s="431"/>
      <c r="K33" s="431"/>
      <c r="L33" s="431"/>
      <c r="M33" s="431"/>
      <c r="N33" s="431"/>
      <c r="O33" s="57"/>
    </row>
    <row r="34" spans="1:15" s="3" customFormat="1" ht="27" customHeight="1">
      <c r="A34" s="429" t="s">
        <v>0</v>
      </c>
      <c r="B34" s="429"/>
      <c r="C34" s="429"/>
      <c r="D34" s="429"/>
      <c r="E34" s="429"/>
      <c r="F34" s="429"/>
      <c r="G34" s="430" t="s">
        <v>97</v>
      </c>
      <c r="H34" s="431"/>
      <c r="I34" s="431"/>
      <c r="J34" s="431"/>
      <c r="K34" s="431"/>
      <c r="L34" s="431"/>
      <c r="M34" s="431"/>
      <c r="N34" s="431"/>
      <c r="O34" s="57"/>
    </row>
    <row r="35" spans="1:15" s="3" customFormat="1" ht="29.25" customHeight="1">
      <c r="A35" s="429" t="s">
        <v>6</v>
      </c>
      <c r="B35" s="429"/>
      <c r="C35" s="429"/>
      <c r="D35" s="429"/>
      <c r="E35" s="429"/>
      <c r="F35" s="429"/>
      <c r="G35" s="430"/>
      <c r="H35" s="431"/>
      <c r="I35" s="431"/>
      <c r="J35" s="431"/>
      <c r="K35" s="431"/>
      <c r="L35" s="431"/>
      <c r="M35" s="431"/>
      <c r="N35" s="431"/>
      <c r="O35" s="57"/>
    </row>
    <row r="36" spans="1:213" s="3" customFormat="1" ht="26.25" customHeight="1">
      <c r="A36" s="429" t="s">
        <v>12</v>
      </c>
      <c r="B36" s="429"/>
      <c r="C36" s="429"/>
      <c r="D36" s="429"/>
      <c r="E36" s="429"/>
      <c r="F36" s="429"/>
      <c r="G36" s="430" t="s">
        <v>98</v>
      </c>
      <c r="H36" s="431"/>
      <c r="I36" s="431"/>
      <c r="J36" s="431"/>
      <c r="K36" s="431"/>
      <c r="L36" s="431"/>
      <c r="M36" s="431"/>
      <c r="N36" s="431"/>
      <c r="O36" s="7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row>
    <row r="37" spans="6:15" s="3" customFormat="1" ht="13.5" thickBot="1">
      <c r="F37" s="4"/>
      <c r="N37" s="73"/>
      <c r="O37" s="57"/>
    </row>
    <row r="38" spans="1:15" s="3" customFormat="1" ht="12.75">
      <c r="A38" s="464" t="s">
        <v>36</v>
      </c>
      <c r="B38" s="465"/>
      <c r="C38" s="465"/>
      <c r="D38" s="465"/>
      <c r="E38" s="465"/>
      <c r="F38" s="449"/>
      <c r="G38" s="435" t="s">
        <v>3</v>
      </c>
      <c r="H38" s="436"/>
      <c r="I38" s="441" t="s">
        <v>15</v>
      </c>
      <c r="J38" s="443" t="s">
        <v>14</v>
      </c>
      <c r="K38" s="468" t="s">
        <v>99</v>
      </c>
      <c r="L38" s="445" t="s">
        <v>23</v>
      </c>
      <c r="M38" s="443" t="s">
        <v>100</v>
      </c>
      <c r="N38" s="471" t="s">
        <v>20</v>
      </c>
      <c r="O38" s="473" t="s">
        <v>101</v>
      </c>
    </row>
    <row r="39" spans="1:15" s="64" customFormat="1" ht="39" thickBot="1">
      <c r="A39" s="59" t="s">
        <v>19</v>
      </c>
      <c r="B39" s="60" t="s">
        <v>34</v>
      </c>
      <c r="C39" s="60" t="s">
        <v>35</v>
      </c>
      <c r="D39" s="60" t="s">
        <v>24</v>
      </c>
      <c r="E39" s="61" t="s">
        <v>25</v>
      </c>
      <c r="F39" s="11" t="s">
        <v>2</v>
      </c>
      <c r="G39" s="62" t="s">
        <v>21</v>
      </c>
      <c r="H39" s="63" t="s">
        <v>22</v>
      </c>
      <c r="I39" s="466"/>
      <c r="J39" s="467"/>
      <c r="K39" s="469"/>
      <c r="L39" s="470"/>
      <c r="M39" s="467"/>
      <c r="N39" s="472"/>
      <c r="O39" s="474"/>
    </row>
    <row r="40" spans="1:15" s="3" customFormat="1" ht="76.5">
      <c r="A40" s="451" t="s">
        <v>102</v>
      </c>
      <c r="B40" s="451" t="s">
        <v>103</v>
      </c>
      <c r="C40" s="451" t="s">
        <v>104</v>
      </c>
      <c r="D40" s="451" t="s">
        <v>105</v>
      </c>
      <c r="E40" s="451" t="s">
        <v>106</v>
      </c>
      <c r="F40" s="75" t="s">
        <v>107</v>
      </c>
      <c r="G40" s="76">
        <v>43526</v>
      </c>
      <c r="H40" s="76">
        <v>43891</v>
      </c>
      <c r="I40" s="54" t="s">
        <v>108</v>
      </c>
      <c r="J40" s="54">
        <v>6</v>
      </c>
      <c r="K40" s="476">
        <v>15</v>
      </c>
      <c r="L40" s="54" t="s">
        <v>109</v>
      </c>
      <c r="M40" s="54" t="s">
        <v>110</v>
      </c>
      <c r="N40" s="78">
        <f>62000000/2</f>
        <v>31000000</v>
      </c>
      <c r="O40" s="79"/>
    </row>
    <row r="41" spans="1:15" s="3" customFormat="1" ht="51">
      <c r="A41" s="475"/>
      <c r="B41" s="475"/>
      <c r="C41" s="475"/>
      <c r="D41" s="475"/>
      <c r="E41" s="475"/>
      <c r="F41" s="22" t="s">
        <v>111</v>
      </c>
      <c r="G41" s="80">
        <v>43526</v>
      </c>
      <c r="H41" s="80">
        <v>43740</v>
      </c>
      <c r="I41" s="49" t="s">
        <v>108</v>
      </c>
      <c r="J41" s="49">
        <v>6</v>
      </c>
      <c r="K41" s="477"/>
      <c r="L41" s="49" t="s">
        <v>112</v>
      </c>
      <c r="M41" s="49" t="s">
        <v>113</v>
      </c>
      <c r="N41" s="81">
        <v>21000000</v>
      </c>
      <c r="O41" s="82"/>
    </row>
    <row r="42" spans="1:15" s="3" customFormat="1" ht="51">
      <c r="A42" s="475"/>
      <c r="B42" s="475"/>
      <c r="C42" s="475"/>
      <c r="D42" s="475"/>
      <c r="E42" s="475"/>
      <c r="F42" s="22" t="s">
        <v>114</v>
      </c>
      <c r="G42" s="80">
        <v>43472</v>
      </c>
      <c r="H42" s="80">
        <v>43518</v>
      </c>
      <c r="I42" s="49" t="s">
        <v>115</v>
      </c>
      <c r="J42" s="49">
        <v>3</v>
      </c>
      <c r="K42" s="451"/>
      <c r="L42" s="49"/>
      <c r="M42" s="49"/>
      <c r="N42" s="81">
        <v>31250000</v>
      </c>
      <c r="O42" s="82"/>
    </row>
    <row r="43" spans="1:15" s="69" customFormat="1" ht="12.75">
      <c r="A43" s="475"/>
      <c r="B43" s="475"/>
      <c r="C43" s="65"/>
      <c r="D43" s="65"/>
      <c r="E43" s="65"/>
      <c r="F43" s="66"/>
      <c r="G43" s="65"/>
      <c r="H43" s="65"/>
      <c r="I43" s="65"/>
      <c r="J43" s="65"/>
      <c r="K43" s="65"/>
      <c r="L43" s="65"/>
      <c r="M43" s="65"/>
      <c r="N43" s="67"/>
      <c r="O43" s="68"/>
    </row>
    <row r="44" spans="1:15" s="3" customFormat="1" ht="38.25">
      <c r="A44" s="475"/>
      <c r="B44" s="475"/>
      <c r="C44" s="478"/>
      <c r="D44" s="475"/>
      <c r="E44" s="49" t="s">
        <v>116</v>
      </c>
      <c r="F44" s="22" t="s">
        <v>117</v>
      </c>
      <c r="G44" s="80">
        <v>43472</v>
      </c>
      <c r="H44" s="80">
        <v>43595</v>
      </c>
      <c r="I44" s="49" t="s">
        <v>118</v>
      </c>
      <c r="J44" s="49">
        <v>15</v>
      </c>
      <c r="K44" s="477"/>
      <c r="L44" s="49" t="s">
        <v>119</v>
      </c>
      <c r="M44" s="49" t="s">
        <v>119</v>
      </c>
      <c r="N44" s="81"/>
      <c r="O44" s="81">
        <v>6000000</v>
      </c>
    </row>
    <row r="45" spans="1:15" s="3" customFormat="1" ht="30" customHeight="1">
      <c r="A45" s="475"/>
      <c r="B45" s="475"/>
      <c r="C45" s="478"/>
      <c r="D45" s="475"/>
      <c r="E45" s="450" t="s">
        <v>120</v>
      </c>
      <c r="F45" s="22" t="s">
        <v>121</v>
      </c>
      <c r="G45" s="80">
        <v>43473</v>
      </c>
      <c r="H45" s="80">
        <v>43596</v>
      </c>
      <c r="I45" s="49" t="s">
        <v>118</v>
      </c>
      <c r="J45" s="49">
        <v>5</v>
      </c>
      <c r="K45" s="477"/>
      <c r="L45" s="450" t="s">
        <v>122</v>
      </c>
      <c r="M45" s="450" t="s">
        <v>123</v>
      </c>
      <c r="N45" s="81"/>
      <c r="O45" s="81"/>
    </row>
    <row r="46" spans="1:15" s="3" customFormat="1" ht="25.5">
      <c r="A46" s="475"/>
      <c r="B46" s="475"/>
      <c r="C46" s="478"/>
      <c r="D46" s="475"/>
      <c r="E46" s="451"/>
      <c r="F46" s="22" t="s">
        <v>124</v>
      </c>
      <c r="G46" s="80">
        <v>43472</v>
      </c>
      <c r="H46" s="80">
        <v>43595</v>
      </c>
      <c r="I46" s="49" t="s">
        <v>125</v>
      </c>
      <c r="J46" s="49">
        <v>10</v>
      </c>
      <c r="K46" s="477"/>
      <c r="L46" s="451"/>
      <c r="M46" s="451"/>
      <c r="N46" s="81"/>
      <c r="O46" s="82"/>
    </row>
    <row r="47" spans="1:15" s="3" customFormat="1" ht="76.5">
      <c r="A47" s="475"/>
      <c r="B47" s="475"/>
      <c r="C47" s="478"/>
      <c r="D47" s="475"/>
      <c r="E47" s="49" t="s">
        <v>126</v>
      </c>
      <c r="F47" s="22" t="s">
        <v>127</v>
      </c>
      <c r="G47" s="80">
        <v>43472</v>
      </c>
      <c r="H47" s="80">
        <v>43812</v>
      </c>
      <c r="I47" s="49" t="s">
        <v>128</v>
      </c>
      <c r="J47" s="49">
        <v>5</v>
      </c>
      <c r="K47" s="451"/>
      <c r="L47" s="49" t="s">
        <v>129</v>
      </c>
      <c r="M47" s="49" t="s">
        <v>129</v>
      </c>
      <c r="N47" s="81">
        <v>30000000</v>
      </c>
      <c r="O47" s="82"/>
    </row>
    <row r="48" spans="1:15" s="69" customFormat="1" ht="12.75">
      <c r="A48" s="475"/>
      <c r="B48" s="475"/>
      <c r="C48" s="65"/>
      <c r="D48" s="65"/>
      <c r="E48" s="65"/>
      <c r="F48" s="66"/>
      <c r="G48" s="65"/>
      <c r="H48" s="65"/>
      <c r="I48" s="65"/>
      <c r="J48" s="65"/>
      <c r="K48" s="65"/>
      <c r="L48" s="65"/>
      <c r="M48" s="65"/>
      <c r="N48" s="67"/>
      <c r="O48" s="68"/>
    </row>
    <row r="49" spans="1:15" s="3" customFormat="1" ht="51">
      <c r="A49" s="475"/>
      <c r="B49" s="475"/>
      <c r="C49" s="478" t="s">
        <v>130</v>
      </c>
      <c r="D49" s="475" t="s">
        <v>131</v>
      </c>
      <c r="E49" s="49" t="s">
        <v>132</v>
      </c>
      <c r="F49" s="22"/>
      <c r="G49" s="49"/>
      <c r="H49" s="49"/>
      <c r="I49" s="49"/>
      <c r="J49" s="49"/>
      <c r="K49" s="450">
        <v>35</v>
      </c>
      <c r="L49" s="49" t="s">
        <v>133</v>
      </c>
      <c r="M49" s="49" t="s">
        <v>134</v>
      </c>
      <c r="N49" s="81"/>
      <c r="O49" s="82"/>
    </row>
    <row r="50" spans="1:15" s="3" customFormat="1" ht="63.75">
      <c r="A50" s="475"/>
      <c r="B50" s="475"/>
      <c r="C50" s="478"/>
      <c r="D50" s="475"/>
      <c r="E50" s="475" t="s">
        <v>135</v>
      </c>
      <c r="F50" s="22" t="s">
        <v>136</v>
      </c>
      <c r="G50" s="80">
        <v>43500</v>
      </c>
      <c r="H50" s="80">
        <v>43799</v>
      </c>
      <c r="I50" s="49" t="s">
        <v>137</v>
      </c>
      <c r="J50" s="49">
        <v>3</v>
      </c>
      <c r="K50" s="477"/>
      <c r="L50" s="450" t="s">
        <v>138</v>
      </c>
      <c r="M50" s="450" t="s">
        <v>139</v>
      </c>
      <c r="N50" s="81">
        <v>15000000</v>
      </c>
      <c r="O50" s="81"/>
    </row>
    <row r="51" spans="1:15" s="3" customFormat="1" ht="36.75" customHeight="1">
      <c r="A51" s="475"/>
      <c r="B51" s="475"/>
      <c r="C51" s="478"/>
      <c r="D51" s="475"/>
      <c r="E51" s="475"/>
      <c r="F51" s="22" t="s">
        <v>140</v>
      </c>
      <c r="G51" s="80">
        <v>43472</v>
      </c>
      <c r="H51" s="80">
        <v>43595</v>
      </c>
      <c r="I51" s="49" t="s">
        <v>141</v>
      </c>
      <c r="J51" s="49">
        <v>3</v>
      </c>
      <c r="K51" s="477"/>
      <c r="L51" s="477"/>
      <c r="M51" s="477"/>
      <c r="N51" s="81"/>
      <c r="O51" s="81"/>
    </row>
    <row r="52" spans="1:15" s="3" customFormat="1" ht="51">
      <c r="A52" s="475"/>
      <c r="B52" s="475"/>
      <c r="C52" s="478"/>
      <c r="D52" s="475"/>
      <c r="E52" s="475"/>
      <c r="F52" s="22" t="s">
        <v>142</v>
      </c>
      <c r="G52" s="80">
        <v>43472</v>
      </c>
      <c r="H52" s="80">
        <v>43595</v>
      </c>
      <c r="I52" s="49" t="s">
        <v>143</v>
      </c>
      <c r="J52" s="49">
        <v>2</v>
      </c>
      <c r="K52" s="477"/>
      <c r="L52" s="477"/>
      <c r="M52" s="477"/>
      <c r="N52" s="81"/>
      <c r="O52" s="82"/>
    </row>
    <row r="53" spans="1:15" s="3" customFormat="1" ht="51.75" customHeight="1">
      <c r="A53" s="475"/>
      <c r="B53" s="475"/>
      <c r="C53" s="478"/>
      <c r="D53" s="475"/>
      <c r="E53" s="475"/>
      <c r="F53" s="83" t="s">
        <v>144</v>
      </c>
      <c r="G53" s="80">
        <v>43472</v>
      </c>
      <c r="H53" s="80">
        <v>43812</v>
      </c>
      <c r="I53" s="49" t="s">
        <v>145</v>
      </c>
      <c r="J53" s="49">
        <v>5</v>
      </c>
      <c r="K53" s="477"/>
      <c r="L53" s="477"/>
      <c r="M53" s="477"/>
      <c r="N53" s="81">
        <v>47000000</v>
      </c>
      <c r="O53" s="82"/>
    </row>
    <row r="54" spans="1:15" s="3" customFormat="1" ht="54.75" customHeight="1">
      <c r="A54" s="475"/>
      <c r="B54" s="475"/>
      <c r="C54" s="478"/>
      <c r="D54" s="475"/>
      <c r="E54" s="475"/>
      <c r="F54" s="83" t="s">
        <v>146</v>
      </c>
      <c r="G54" s="80">
        <v>43472</v>
      </c>
      <c r="H54" s="80">
        <v>43812</v>
      </c>
      <c r="I54" s="49" t="s">
        <v>145</v>
      </c>
      <c r="J54" s="49">
        <v>5</v>
      </c>
      <c r="K54" s="477"/>
      <c r="L54" s="451"/>
      <c r="M54" s="451"/>
      <c r="N54" s="81">
        <v>46150000</v>
      </c>
      <c r="O54" s="82"/>
    </row>
    <row r="55" spans="1:15" s="3" customFormat="1" ht="38.25">
      <c r="A55" s="475"/>
      <c r="B55" s="475"/>
      <c r="C55" s="478"/>
      <c r="D55" s="475"/>
      <c r="E55" s="450" t="s">
        <v>147</v>
      </c>
      <c r="F55" s="22" t="s">
        <v>148</v>
      </c>
      <c r="G55" s="80">
        <v>43503</v>
      </c>
      <c r="H55" s="80">
        <v>43867</v>
      </c>
      <c r="I55" s="49" t="s">
        <v>108</v>
      </c>
      <c r="J55" s="49">
        <v>6</v>
      </c>
      <c r="K55" s="477"/>
      <c r="L55" s="450" t="s">
        <v>149</v>
      </c>
      <c r="M55" s="450" t="s">
        <v>150</v>
      </c>
      <c r="N55" s="81">
        <v>50000000</v>
      </c>
      <c r="O55" s="82"/>
    </row>
    <row r="56" spans="1:15" s="3" customFormat="1" ht="51">
      <c r="A56" s="475"/>
      <c r="B56" s="475"/>
      <c r="C56" s="478"/>
      <c r="D56" s="475"/>
      <c r="E56" s="477"/>
      <c r="F56" s="22" t="s">
        <v>151</v>
      </c>
      <c r="G56" s="80">
        <v>43503</v>
      </c>
      <c r="H56" s="80">
        <v>43812</v>
      </c>
      <c r="I56" s="49" t="s">
        <v>152</v>
      </c>
      <c r="J56" s="49">
        <v>6</v>
      </c>
      <c r="K56" s="477"/>
      <c r="L56" s="477"/>
      <c r="M56" s="477"/>
      <c r="N56" s="81"/>
      <c r="O56" s="82"/>
    </row>
    <row r="57" spans="1:15" s="3" customFormat="1" ht="51">
      <c r="A57" s="475"/>
      <c r="B57" s="475"/>
      <c r="C57" s="478"/>
      <c r="D57" s="475"/>
      <c r="E57" s="451"/>
      <c r="F57" s="22" t="s">
        <v>153</v>
      </c>
      <c r="G57" s="80">
        <v>43472</v>
      </c>
      <c r="H57" s="80">
        <v>43518</v>
      </c>
      <c r="I57" s="49" t="s">
        <v>115</v>
      </c>
      <c r="J57" s="49">
        <v>3</v>
      </c>
      <c r="K57" s="477"/>
      <c r="L57" s="451"/>
      <c r="M57" s="451"/>
      <c r="N57" s="84">
        <v>3100000</v>
      </c>
      <c r="O57" s="82"/>
    </row>
    <row r="58" spans="1:15" s="3" customFormat="1" ht="114.75">
      <c r="A58" s="475"/>
      <c r="B58" s="475"/>
      <c r="C58" s="478"/>
      <c r="D58" s="475"/>
      <c r="E58" s="49" t="s">
        <v>154</v>
      </c>
      <c r="F58" s="83" t="s">
        <v>155</v>
      </c>
      <c r="G58" s="80">
        <v>43472</v>
      </c>
      <c r="H58" s="80">
        <v>43812</v>
      </c>
      <c r="I58" s="49" t="s">
        <v>137</v>
      </c>
      <c r="J58" s="50">
        <v>2</v>
      </c>
      <c r="K58" s="451"/>
      <c r="L58" s="49" t="s">
        <v>156</v>
      </c>
      <c r="M58" s="49" t="s">
        <v>157</v>
      </c>
      <c r="N58" s="81">
        <v>6000000</v>
      </c>
      <c r="O58" s="82"/>
    </row>
    <row r="59" spans="1:15" s="85" customFormat="1" ht="15">
      <c r="A59" s="475"/>
      <c r="B59" s="475"/>
      <c r="C59" s="65"/>
      <c r="D59" s="65"/>
      <c r="E59" s="65"/>
      <c r="F59" s="70"/>
      <c r="G59" s="71"/>
      <c r="H59" s="71"/>
      <c r="I59" s="65"/>
      <c r="J59" s="72"/>
      <c r="K59" s="72"/>
      <c r="L59" s="72"/>
      <c r="M59" s="72"/>
      <c r="N59" s="67"/>
      <c r="O59" s="68"/>
    </row>
    <row r="60" spans="1:15" s="3" customFormat="1" ht="25.5">
      <c r="A60" s="475"/>
      <c r="B60" s="475"/>
      <c r="C60" s="479" t="s">
        <v>158</v>
      </c>
      <c r="D60" s="450" t="s">
        <v>159</v>
      </c>
      <c r="E60" s="450" t="s">
        <v>160</v>
      </c>
      <c r="F60" s="83" t="s">
        <v>161</v>
      </c>
      <c r="G60" s="80">
        <v>43472</v>
      </c>
      <c r="H60" s="80">
        <v>43812</v>
      </c>
      <c r="I60" s="49" t="s">
        <v>137</v>
      </c>
      <c r="J60" s="50">
        <v>4</v>
      </c>
      <c r="K60" s="481">
        <v>15</v>
      </c>
      <c r="L60" s="450" t="s">
        <v>162</v>
      </c>
      <c r="M60" s="450" t="s">
        <v>163</v>
      </c>
      <c r="N60" s="84">
        <v>4000000</v>
      </c>
      <c r="O60" s="82"/>
    </row>
    <row r="61" spans="1:15" s="3" customFormat="1" ht="25.5">
      <c r="A61" s="475"/>
      <c r="B61" s="475"/>
      <c r="C61" s="480"/>
      <c r="D61" s="477"/>
      <c r="E61" s="477"/>
      <c r="F61" s="83" t="s">
        <v>164</v>
      </c>
      <c r="G61" s="80">
        <v>43472</v>
      </c>
      <c r="H61" s="80">
        <v>43812</v>
      </c>
      <c r="I61" s="49" t="s">
        <v>137</v>
      </c>
      <c r="J61" s="50">
        <v>4</v>
      </c>
      <c r="K61" s="482"/>
      <c r="L61" s="482"/>
      <c r="M61" s="482"/>
      <c r="N61" s="84">
        <v>6000000</v>
      </c>
      <c r="O61" s="82"/>
    </row>
    <row r="62" spans="1:15" s="3" customFormat="1" ht="51">
      <c r="A62" s="475"/>
      <c r="B62" s="475"/>
      <c r="C62" s="480"/>
      <c r="D62" s="477"/>
      <c r="E62" s="477"/>
      <c r="F62" s="83" t="s">
        <v>165</v>
      </c>
      <c r="G62" s="80">
        <v>43472</v>
      </c>
      <c r="H62" s="80">
        <v>43493</v>
      </c>
      <c r="I62" s="49" t="s">
        <v>115</v>
      </c>
      <c r="J62" s="50">
        <v>3</v>
      </c>
      <c r="K62" s="482"/>
      <c r="L62" s="482"/>
      <c r="M62" s="482"/>
      <c r="N62" s="84">
        <v>4500000</v>
      </c>
      <c r="O62" s="82"/>
    </row>
    <row r="63" spans="1:15" s="3" customFormat="1" ht="27.75" customHeight="1">
      <c r="A63" s="475"/>
      <c r="B63" s="475"/>
      <c r="C63" s="480"/>
      <c r="D63" s="451"/>
      <c r="E63" s="451"/>
      <c r="F63" s="86" t="s">
        <v>166</v>
      </c>
      <c r="G63" s="80">
        <v>43472</v>
      </c>
      <c r="H63" s="80">
        <v>43812</v>
      </c>
      <c r="I63" s="49" t="s">
        <v>137</v>
      </c>
      <c r="J63" s="50">
        <v>4</v>
      </c>
      <c r="K63" s="482"/>
      <c r="L63" s="483"/>
      <c r="M63" s="483"/>
      <c r="N63" s="84">
        <v>5000000</v>
      </c>
      <c r="O63" s="82"/>
    </row>
    <row r="64" spans="1:15" s="3" customFormat="1" ht="12.75">
      <c r="A64" s="484" t="s">
        <v>4</v>
      </c>
      <c r="B64" s="485"/>
      <c r="C64" s="458"/>
      <c r="D64" s="460"/>
      <c r="E64" s="460"/>
      <c r="F64" s="460"/>
      <c r="G64" s="460"/>
      <c r="H64" s="460"/>
      <c r="I64" s="459"/>
      <c r="J64" s="87">
        <f>SUM(J40:J63)</f>
        <v>100</v>
      </c>
      <c r="K64" s="88">
        <f>SUM(K40:K63)</f>
        <v>65</v>
      </c>
      <c r="L64" s="458"/>
      <c r="M64" s="459"/>
      <c r="N64" s="84">
        <f>SUM(N40:N63)</f>
        <v>300000000</v>
      </c>
      <c r="O64" s="89">
        <f>SUM(O40:O63)</f>
        <v>6000000</v>
      </c>
    </row>
    <row r="65" spans="6:15" s="3" customFormat="1" ht="12.75">
      <c r="F65" s="4"/>
      <c r="N65" s="73"/>
      <c r="O65" s="57"/>
    </row>
    <row r="66" spans="1:50" ht="53.25" customHeight="1">
      <c r="A66" s="437" t="s">
        <v>18</v>
      </c>
      <c r="B66" s="437"/>
      <c r="C66" s="437"/>
      <c r="D66" s="437"/>
      <c r="E66" s="437"/>
      <c r="F66" s="437"/>
      <c r="G66" s="437"/>
      <c r="H66" s="437"/>
      <c r="I66" s="437"/>
      <c r="J66" s="437"/>
      <c r="K66" s="437"/>
      <c r="L66" s="437"/>
      <c r="M66" s="437"/>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ht="48" customHeight="1">
      <c r="A67" s="438" t="s">
        <v>7</v>
      </c>
      <c r="B67" s="438"/>
      <c r="C67" s="438"/>
      <c r="D67" s="438"/>
      <c r="E67" s="438"/>
      <c r="F67" s="438"/>
      <c r="G67" s="438"/>
      <c r="H67" s="438"/>
      <c r="I67" s="438"/>
      <c r="J67" s="438"/>
      <c r="K67" s="438"/>
      <c r="L67" s="438"/>
      <c r="M67" s="43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ht="17.25" customHeight="1">
      <c r="A68" s="439" t="s">
        <v>8</v>
      </c>
      <c r="B68" s="439"/>
      <c r="C68" s="439"/>
      <c r="D68" s="439"/>
      <c r="E68" s="439"/>
      <c r="F68" s="439"/>
      <c r="G68" s="423" t="s">
        <v>9</v>
      </c>
      <c r="H68" s="425"/>
      <c r="I68" s="423" t="s">
        <v>11</v>
      </c>
      <c r="J68" s="424"/>
      <c r="K68" s="425"/>
      <c r="L68" s="423" t="s">
        <v>17</v>
      </c>
      <c r="M68" s="424"/>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ht="24.75" customHeight="1">
      <c r="A69" s="440" t="s">
        <v>10</v>
      </c>
      <c r="B69" s="440"/>
      <c r="C69" s="440"/>
      <c r="D69" s="440"/>
      <c r="E69" s="440"/>
      <c r="F69" s="440"/>
      <c r="G69" s="421">
        <v>4</v>
      </c>
      <c r="H69" s="434"/>
      <c r="I69" s="426">
        <v>43411</v>
      </c>
      <c r="J69" s="427"/>
      <c r="K69" s="428"/>
      <c r="L69" s="421">
        <v>1</v>
      </c>
      <c r="M69" s="422"/>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6:13" ht="12.75">
      <c r="F70" s="2"/>
      <c r="G70" s="2"/>
      <c r="H70" s="2"/>
      <c r="I70" s="2"/>
      <c r="J70" s="2"/>
      <c r="K70" s="2"/>
      <c r="L70" s="2"/>
      <c r="M70" s="7"/>
    </row>
    <row r="71" spans="1:13" s="3" customFormat="1" ht="24.75" customHeight="1">
      <c r="A71" s="429" t="s">
        <v>5</v>
      </c>
      <c r="B71" s="429"/>
      <c r="C71" s="429"/>
      <c r="D71" s="429"/>
      <c r="E71" s="429"/>
      <c r="F71" s="429"/>
      <c r="G71" s="430" t="s">
        <v>167</v>
      </c>
      <c r="H71" s="431"/>
      <c r="I71" s="431"/>
      <c r="J71" s="431"/>
      <c r="K71" s="431"/>
      <c r="L71" s="431"/>
      <c r="M71" s="431"/>
    </row>
    <row r="72" spans="1:13" s="3" customFormat="1" ht="24" customHeight="1">
      <c r="A72" s="429" t="s">
        <v>1</v>
      </c>
      <c r="B72" s="429"/>
      <c r="C72" s="429"/>
      <c r="D72" s="429"/>
      <c r="E72" s="429"/>
      <c r="F72" s="429"/>
      <c r="G72" s="430" t="s">
        <v>168</v>
      </c>
      <c r="H72" s="431"/>
      <c r="I72" s="431"/>
      <c r="J72" s="431"/>
      <c r="K72" s="431"/>
      <c r="L72" s="431"/>
      <c r="M72" s="431"/>
    </row>
    <row r="73" spans="1:13" s="3" customFormat="1" ht="27" customHeight="1">
      <c r="A73" s="429" t="s">
        <v>0</v>
      </c>
      <c r="B73" s="429"/>
      <c r="C73" s="429"/>
      <c r="D73" s="429"/>
      <c r="E73" s="429"/>
      <c r="F73" s="429"/>
      <c r="G73" s="430" t="s">
        <v>169</v>
      </c>
      <c r="H73" s="431"/>
      <c r="I73" s="431"/>
      <c r="J73" s="431"/>
      <c r="K73" s="431"/>
      <c r="L73" s="431"/>
      <c r="M73" s="431"/>
    </row>
    <row r="74" spans="1:13" s="3" customFormat="1" ht="29.25" customHeight="1">
      <c r="A74" s="429" t="s">
        <v>6</v>
      </c>
      <c r="B74" s="429"/>
      <c r="C74" s="429"/>
      <c r="D74" s="429"/>
      <c r="E74" s="429"/>
      <c r="F74" s="429"/>
      <c r="G74" s="430" t="s">
        <v>30</v>
      </c>
      <c r="H74" s="431"/>
      <c r="I74" s="431"/>
      <c r="J74" s="431"/>
      <c r="K74" s="431"/>
      <c r="L74" s="431"/>
      <c r="M74" s="431"/>
    </row>
    <row r="75" spans="1:212" s="3" customFormat="1" ht="26.25" customHeight="1">
      <c r="A75" s="429" t="s">
        <v>12</v>
      </c>
      <c r="B75" s="429"/>
      <c r="C75" s="429"/>
      <c r="D75" s="429"/>
      <c r="E75" s="429"/>
      <c r="F75" s="429"/>
      <c r="G75" s="430" t="s">
        <v>29</v>
      </c>
      <c r="H75" s="431"/>
      <c r="I75" s="431"/>
      <c r="J75" s="431"/>
      <c r="K75" s="431"/>
      <c r="L75" s="431"/>
      <c r="M75" s="431"/>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row>
    <row r="76" spans="6:13" ht="13.5" thickBot="1">
      <c r="F76" s="2"/>
      <c r="G76" s="2"/>
      <c r="H76" s="2"/>
      <c r="I76" s="2"/>
      <c r="J76" s="2"/>
      <c r="K76" s="2"/>
      <c r="L76" s="2"/>
      <c r="M76" s="7"/>
    </row>
    <row r="77" spans="1:13" s="3" customFormat="1" ht="24.75" customHeight="1" thickBot="1">
      <c r="A77" s="447" t="s">
        <v>36</v>
      </c>
      <c r="B77" s="448"/>
      <c r="C77" s="448"/>
      <c r="D77" s="448"/>
      <c r="E77" s="448"/>
      <c r="F77" s="449"/>
      <c r="G77" s="435" t="s">
        <v>3</v>
      </c>
      <c r="H77" s="436"/>
      <c r="I77" s="441" t="s">
        <v>15</v>
      </c>
      <c r="J77" s="443" t="s">
        <v>14</v>
      </c>
      <c r="K77" s="445" t="s">
        <v>23</v>
      </c>
      <c r="L77" s="443" t="s">
        <v>100</v>
      </c>
      <c r="M77" s="445" t="s">
        <v>20</v>
      </c>
    </row>
    <row r="78" spans="1:13" s="3" customFormat="1" ht="49.5" customHeight="1" thickBot="1">
      <c r="A78" s="28" t="s">
        <v>19</v>
      </c>
      <c r="B78" s="29" t="s">
        <v>34</v>
      </c>
      <c r="C78" s="29" t="s">
        <v>35</v>
      </c>
      <c r="D78" s="29" t="s">
        <v>24</v>
      </c>
      <c r="E78" s="30" t="s">
        <v>25</v>
      </c>
      <c r="F78" s="11" t="s">
        <v>2</v>
      </c>
      <c r="G78" s="12" t="s">
        <v>21</v>
      </c>
      <c r="H78" s="13" t="s">
        <v>22</v>
      </c>
      <c r="I78" s="442"/>
      <c r="J78" s="444"/>
      <c r="K78" s="446"/>
      <c r="L78" s="444"/>
      <c r="M78" s="446"/>
    </row>
    <row r="79" spans="1:13" s="93" customFormat="1" ht="187.5" customHeight="1">
      <c r="A79" s="90" t="s">
        <v>74</v>
      </c>
      <c r="B79" s="22" t="s">
        <v>72</v>
      </c>
      <c r="C79" s="22" t="s">
        <v>48</v>
      </c>
      <c r="D79" s="22" t="s">
        <v>49</v>
      </c>
      <c r="E79" s="24" t="s">
        <v>50</v>
      </c>
      <c r="F79" s="25" t="s">
        <v>170</v>
      </c>
      <c r="G79" s="91" t="s">
        <v>171</v>
      </c>
      <c r="H79" s="83" t="s">
        <v>172</v>
      </c>
      <c r="I79" s="92" t="s">
        <v>173</v>
      </c>
      <c r="J79" s="92">
        <v>1</v>
      </c>
      <c r="K79" s="22" t="s">
        <v>174</v>
      </c>
      <c r="L79" s="22" t="s">
        <v>1096</v>
      </c>
      <c r="M79" s="18"/>
    </row>
    <row r="80" spans="1:13" s="93" customFormat="1" ht="78.75" customHeight="1">
      <c r="A80" s="486" t="s">
        <v>74</v>
      </c>
      <c r="B80" s="450" t="s">
        <v>72</v>
      </c>
      <c r="C80" s="450" t="s">
        <v>51</v>
      </c>
      <c r="D80" s="450" t="s">
        <v>52</v>
      </c>
      <c r="E80" s="452" t="s">
        <v>54</v>
      </c>
      <c r="F80" s="20" t="s">
        <v>175</v>
      </c>
      <c r="G80" s="91" t="s">
        <v>171</v>
      </c>
      <c r="H80" s="83" t="s">
        <v>172</v>
      </c>
      <c r="I80" s="47" t="s">
        <v>176</v>
      </c>
      <c r="J80" s="97">
        <v>0.5</v>
      </c>
      <c r="K80" s="450" t="s">
        <v>60</v>
      </c>
      <c r="L80" s="450" t="s">
        <v>61</v>
      </c>
      <c r="M80" s="19"/>
    </row>
    <row r="81" spans="1:13" s="93" customFormat="1" ht="130.5" customHeight="1">
      <c r="A81" s="487"/>
      <c r="B81" s="451"/>
      <c r="C81" s="451"/>
      <c r="D81" s="451"/>
      <c r="E81" s="453"/>
      <c r="F81" s="20" t="s">
        <v>177</v>
      </c>
      <c r="G81" s="91" t="s">
        <v>171</v>
      </c>
      <c r="H81" s="83" t="s">
        <v>172</v>
      </c>
      <c r="I81" s="47" t="s">
        <v>178</v>
      </c>
      <c r="J81" s="97">
        <v>0.5</v>
      </c>
      <c r="K81" s="451"/>
      <c r="L81" s="451"/>
      <c r="M81" s="19"/>
    </row>
    <row r="82" spans="1:13" s="93" customFormat="1" ht="24" customHeight="1">
      <c r="A82" s="90"/>
      <c r="B82" s="22"/>
      <c r="C82" s="22"/>
      <c r="D82" s="22"/>
      <c r="E82" s="24"/>
      <c r="F82" s="20"/>
      <c r="G82" s="94"/>
      <c r="H82" s="95"/>
      <c r="I82" s="47"/>
      <c r="J82" s="96"/>
      <c r="K82" s="22"/>
      <c r="L82" s="22"/>
      <c r="M82" s="19"/>
    </row>
    <row r="83" spans="1:13" s="93" customFormat="1" ht="189.75" customHeight="1">
      <c r="A83" s="90" t="s">
        <v>74</v>
      </c>
      <c r="B83" s="22" t="s">
        <v>73</v>
      </c>
      <c r="C83" s="22" t="s">
        <v>55</v>
      </c>
      <c r="D83" s="27" t="s">
        <v>56</v>
      </c>
      <c r="E83" s="36" t="s">
        <v>56</v>
      </c>
      <c r="F83" s="20" t="s">
        <v>179</v>
      </c>
      <c r="G83" s="91" t="s">
        <v>171</v>
      </c>
      <c r="H83" s="83" t="s">
        <v>172</v>
      </c>
      <c r="I83" s="47" t="s">
        <v>180</v>
      </c>
      <c r="J83" s="97">
        <v>1</v>
      </c>
      <c r="K83" s="22" t="s">
        <v>62</v>
      </c>
      <c r="L83" s="22" t="s">
        <v>63</v>
      </c>
      <c r="M83" s="19"/>
    </row>
    <row r="84" spans="1:13" s="93" customFormat="1" ht="102.75" customHeight="1">
      <c r="A84" s="475" t="s">
        <v>181</v>
      </c>
      <c r="B84" s="475" t="s">
        <v>182</v>
      </c>
      <c r="C84" s="475" t="s">
        <v>183</v>
      </c>
      <c r="D84" s="475" t="s">
        <v>184</v>
      </c>
      <c r="E84" s="475" t="s">
        <v>185</v>
      </c>
      <c r="F84" s="83" t="s">
        <v>186</v>
      </c>
      <c r="G84" s="83" t="s">
        <v>187</v>
      </c>
      <c r="H84" s="83" t="s">
        <v>187</v>
      </c>
      <c r="I84" s="38" t="s">
        <v>188</v>
      </c>
      <c r="J84" s="98">
        <v>0.25</v>
      </c>
      <c r="K84" s="475" t="s">
        <v>189</v>
      </c>
      <c r="L84" s="475" t="s">
        <v>190</v>
      </c>
      <c r="M84" s="49"/>
    </row>
    <row r="85" spans="1:13" s="93" customFormat="1" ht="156" customHeight="1">
      <c r="A85" s="475"/>
      <c r="B85" s="475"/>
      <c r="C85" s="475"/>
      <c r="D85" s="475"/>
      <c r="E85" s="475"/>
      <c r="F85" s="83" t="s">
        <v>191</v>
      </c>
      <c r="G85" s="83" t="s">
        <v>192</v>
      </c>
      <c r="H85" s="83" t="s">
        <v>193</v>
      </c>
      <c r="I85" s="38" t="s">
        <v>194</v>
      </c>
      <c r="J85" s="98">
        <v>0.25</v>
      </c>
      <c r="K85" s="475"/>
      <c r="L85" s="475"/>
      <c r="M85" s="49"/>
    </row>
    <row r="86" spans="1:13" s="93" customFormat="1" ht="56.25" customHeight="1">
      <c r="A86" s="475"/>
      <c r="B86" s="475"/>
      <c r="C86" s="475"/>
      <c r="D86" s="475"/>
      <c r="E86" s="475"/>
      <c r="F86" s="83" t="s">
        <v>195</v>
      </c>
      <c r="G86" s="83" t="s">
        <v>192</v>
      </c>
      <c r="H86" s="83" t="s">
        <v>193</v>
      </c>
      <c r="I86" s="38" t="s">
        <v>196</v>
      </c>
      <c r="J86" s="98">
        <v>0.25</v>
      </c>
      <c r="K86" s="475"/>
      <c r="L86" s="475"/>
      <c r="M86" s="49"/>
    </row>
    <row r="87" spans="1:13" s="93" customFormat="1" ht="61.5" customHeight="1">
      <c r="A87" s="475"/>
      <c r="B87" s="475"/>
      <c r="C87" s="475"/>
      <c r="D87" s="475"/>
      <c r="E87" s="475"/>
      <c r="F87" s="83" t="s">
        <v>197</v>
      </c>
      <c r="G87" s="83" t="s">
        <v>192</v>
      </c>
      <c r="H87" s="83" t="s">
        <v>193</v>
      </c>
      <c r="I87" s="38" t="s">
        <v>198</v>
      </c>
      <c r="J87" s="98">
        <v>0.25</v>
      </c>
      <c r="K87" s="475"/>
      <c r="L87" s="475"/>
      <c r="M87" s="49"/>
    </row>
    <row r="88" spans="1:13" s="93" customFormat="1" ht="42" customHeight="1" thickBot="1">
      <c r="A88" s="99"/>
      <c r="B88" s="100"/>
      <c r="C88" s="100"/>
      <c r="D88" s="100"/>
      <c r="E88" s="100"/>
      <c r="F88" s="101"/>
      <c r="G88" s="101"/>
      <c r="H88" s="101"/>
      <c r="I88" s="100"/>
      <c r="J88" s="102"/>
      <c r="K88" s="102"/>
      <c r="L88" s="102"/>
      <c r="M88" s="103"/>
    </row>
    <row r="89" spans="1:13" s="93" customFormat="1" ht="26.25" customHeight="1" thickBot="1">
      <c r="A89" s="104" t="s">
        <v>4</v>
      </c>
      <c r="B89" s="105"/>
      <c r="C89" s="105"/>
      <c r="D89" s="105"/>
      <c r="E89" s="105"/>
      <c r="F89" s="106"/>
      <c r="G89" s="105"/>
      <c r="H89" s="105"/>
      <c r="I89" s="107"/>
      <c r="J89" s="108"/>
      <c r="K89" s="108"/>
      <c r="L89" s="109"/>
      <c r="M89" s="409"/>
    </row>
    <row r="90" ht="12.75"/>
    <row r="91" spans="1:50" ht="53.25" customHeight="1">
      <c r="A91" s="437" t="s">
        <v>18</v>
      </c>
      <c r="B91" s="437"/>
      <c r="C91" s="437"/>
      <c r="D91" s="437"/>
      <c r="E91" s="437"/>
      <c r="F91" s="437"/>
      <c r="G91" s="437"/>
      <c r="H91" s="437"/>
      <c r="I91" s="437"/>
      <c r="J91" s="437"/>
      <c r="K91" s="437"/>
      <c r="L91" s="437"/>
      <c r="M91" s="437"/>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ht="48" customHeight="1">
      <c r="A92" s="438" t="s">
        <v>7</v>
      </c>
      <c r="B92" s="438"/>
      <c r="C92" s="438"/>
      <c r="D92" s="438"/>
      <c r="E92" s="438"/>
      <c r="F92" s="438"/>
      <c r="G92" s="438"/>
      <c r="H92" s="438"/>
      <c r="I92" s="438"/>
      <c r="J92" s="438"/>
      <c r="K92" s="438"/>
      <c r="L92" s="438"/>
      <c r="M92" s="43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ht="17.25" customHeight="1">
      <c r="A93" s="439" t="s">
        <v>8</v>
      </c>
      <c r="B93" s="439"/>
      <c r="C93" s="439"/>
      <c r="D93" s="439"/>
      <c r="E93" s="439"/>
      <c r="F93" s="439"/>
      <c r="G93" s="423" t="s">
        <v>9</v>
      </c>
      <c r="H93" s="425"/>
      <c r="I93" s="423" t="s">
        <v>11</v>
      </c>
      <c r="J93" s="424"/>
      <c r="K93" s="425"/>
      <c r="L93" s="423" t="s">
        <v>17</v>
      </c>
      <c r="M93" s="424"/>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ht="24.75" customHeight="1">
      <c r="A94" s="440" t="s">
        <v>10</v>
      </c>
      <c r="B94" s="440"/>
      <c r="C94" s="440"/>
      <c r="D94" s="440"/>
      <c r="E94" s="440"/>
      <c r="F94" s="440"/>
      <c r="G94" s="421">
        <v>4</v>
      </c>
      <c r="H94" s="434"/>
      <c r="I94" s="426">
        <v>43411</v>
      </c>
      <c r="J94" s="427"/>
      <c r="K94" s="428"/>
      <c r="L94" s="421">
        <v>1</v>
      </c>
      <c r="M94" s="422"/>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13" ht="12.75">
      <c r="A95" s="113"/>
      <c r="F95" s="2"/>
      <c r="G95" s="2"/>
      <c r="H95" s="2"/>
      <c r="I95" s="2"/>
      <c r="J95" s="114"/>
      <c r="K95" s="2"/>
      <c r="L95" s="2"/>
      <c r="M95" s="7"/>
    </row>
    <row r="96" spans="1:13" s="3" customFormat="1" ht="24.75" customHeight="1">
      <c r="A96" s="429" t="s">
        <v>5</v>
      </c>
      <c r="B96" s="429"/>
      <c r="C96" s="429"/>
      <c r="D96" s="429"/>
      <c r="E96" s="429"/>
      <c r="F96" s="429"/>
      <c r="G96" s="488" t="s">
        <v>199</v>
      </c>
      <c r="H96" s="489"/>
      <c r="I96" s="489"/>
      <c r="J96" s="489"/>
      <c r="K96" s="489"/>
      <c r="L96" s="489"/>
      <c r="M96" s="489"/>
    </row>
    <row r="97" spans="1:13" s="3" customFormat="1" ht="24" customHeight="1">
      <c r="A97" s="429" t="s">
        <v>1</v>
      </c>
      <c r="B97" s="429"/>
      <c r="C97" s="429"/>
      <c r="D97" s="429"/>
      <c r="E97" s="429"/>
      <c r="F97" s="429"/>
      <c r="G97" s="488" t="s">
        <v>200</v>
      </c>
      <c r="H97" s="489"/>
      <c r="I97" s="489"/>
      <c r="J97" s="489"/>
      <c r="K97" s="489"/>
      <c r="L97" s="489"/>
      <c r="M97" s="489"/>
    </row>
    <row r="98" spans="1:13" s="3" customFormat="1" ht="27" customHeight="1">
      <c r="A98" s="429" t="s">
        <v>0</v>
      </c>
      <c r="B98" s="429"/>
      <c r="C98" s="429"/>
      <c r="D98" s="429"/>
      <c r="E98" s="429"/>
      <c r="F98" s="429"/>
      <c r="G98" s="488" t="s">
        <v>201</v>
      </c>
      <c r="H98" s="489"/>
      <c r="I98" s="489"/>
      <c r="J98" s="489"/>
      <c r="K98" s="489"/>
      <c r="L98" s="489"/>
      <c r="M98" s="489"/>
    </row>
    <row r="99" spans="1:13" s="3" customFormat="1" ht="29.25" customHeight="1">
      <c r="A99" s="429" t="s">
        <v>6</v>
      </c>
      <c r="B99" s="429"/>
      <c r="C99" s="429"/>
      <c r="D99" s="429"/>
      <c r="E99" s="429"/>
      <c r="F99" s="429"/>
      <c r="G99" s="488" t="s">
        <v>30</v>
      </c>
      <c r="H99" s="489"/>
      <c r="I99" s="489"/>
      <c r="J99" s="489"/>
      <c r="K99" s="489"/>
      <c r="L99" s="489"/>
      <c r="M99" s="489"/>
    </row>
    <row r="100" spans="1:212" s="3" customFormat="1" ht="26.25" customHeight="1">
      <c r="A100" s="429" t="s">
        <v>12</v>
      </c>
      <c r="B100" s="429"/>
      <c r="C100" s="429"/>
      <c r="D100" s="429"/>
      <c r="E100" s="429"/>
      <c r="F100" s="429"/>
      <c r="G100" s="488" t="s">
        <v>29</v>
      </c>
      <c r="H100" s="489"/>
      <c r="I100" s="489"/>
      <c r="J100" s="489"/>
      <c r="K100" s="489"/>
      <c r="L100" s="489"/>
      <c r="M100" s="489"/>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row>
    <row r="101" spans="1:13" ht="13.5" thickBot="1">
      <c r="A101" s="113"/>
      <c r="F101" s="2"/>
      <c r="G101" s="2"/>
      <c r="H101" s="2"/>
      <c r="I101" s="2"/>
      <c r="J101" s="114"/>
      <c r="K101" s="2"/>
      <c r="L101" s="2"/>
      <c r="M101" s="7"/>
    </row>
    <row r="102" spans="1:13" s="3" customFormat="1" ht="24.75" customHeight="1" thickBot="1">
      <c r="A102" s="447" t="s">
        <v>36</v>
      </c>
      <c r="B102" s="448"/>
      <c r="C102" s="448"/>
      <c r="D102" s="448"/>
      <c r="E102" s="448"/>
      <c r="F102" s="449"/>
      <c r="G102" s="435" t="s">
        <v>3</v>
      </c>
      <c r="H102" s="490"/>
      <c r="I102" s="491" t="s">
        <v>15</v>
      </c>
      <c r="J102" s="443" t="s">
        <v>14</v>
      </c>
      <c r="K102" s="445" t="s">
        <v>23</v>
      </c>
      <c r="L102" s="443" t="s">
        <v>100</v>
      </c>
      <c r="M102" s="445" t="s">
        <v>20</v>
      </c>
    </row>
    <row r="103" spans="1:13" s="3" customFormat="1" ht="49.5" customHeight="1" thickBot="1">
      <c r="A103" s="115" t="s">
        <v>19</v>
      </c>
      <c r="B103" s="58" t="s">
        <v>34</v>
      </c>
      <c r="C103" s="58" t="s">
        <v>35</v>
      </c>
      <c r="D103" s="58" t="s">
        <v>24</v>
      </c>
      <c r="E103" s="55" t="s">
        <v>25</v>
      </c>
      <c r="F103" s="116" t="s">
        <v>2</v>
      </c>
      <c r="G103" s="12" t="s">
        <v>21</v>
      </c>
      <c r="H103" s="123" t="s">
        <v>22</v>
      </c>
      <c r="I103" s="492"/>
      <c r="J103" s="467"/>
      <c r="K103" s="470"/>
      <c r="L103" s="467"/>
      <c r="M103" s="470"/>
    </row>
    <row r="104" spans="1:13" s="3" customFormat="1" ht="303" customHeight="1" thickBot="1">
      <c r="A104" s="117" t="s">
        <v>74</v>
      </c>
      <c r="B104" s="21" t="s">
        <v>43</v>
      </c>
      <c r="C104" s="21" t="s">
        <v>44</v>
      </c>
      <c r="D104" s="21" t="s">
        <v>32</v>
      </c>
      <c r="E104" s="21" t="s">
        <v>33</v>
      </c>
      <c r="F104" s="21" t="s">
        <v>223</v>
      </c>
      <c r="G104" s="118" t="s">
        <v>202</v>
      </c>
      <c r="H104" s="118" t="s">
        <v>203</v>
      </c>
      <c r="I104" s="54" t="s">
        <v>204</v>
      </c>
      <c r="J104" s="124">
        <v>25</v>
      </c>
      <c r="K104" s="125" t="s">
        <v>225</v>
      </c>
      <c r="L104" s="75" t="s">
        <v>226</v>
      </c>
      <c r="M104" s="410" t="s">
        <v>216</v>
      </c>
    </row>
    <row r="105" spans="1:13" s="3" customFormat="1" ht="270" customHeight="1" thickBot="1">
      <c r="A105" s="117" t="s">
        <v>74</v>
      </c>
      <c r="B105" s="21" t="s">
        <v>43</v>
      </c>
      <c r="C105" s="21" t="s">
        <v>44</v>
      </c>
      <c r="D105" s="21" t="s">
        <v>32</v>
      </c>
      <c r="E105" s="75" t="s">
        <v>205</v>
      </c>
      <c r="F105" s="75" t="s">
        <v>228</v>
      </c>
      <c r="G105" s="22" t="s">
        <v>202</v>
      </c>
      <c r="H105" s="22" t="s">
        <v>203</v>
      </c>
      <c r="I105" s="48" t="s">
        <v>206</v>
      </c>
      <c r="J105" s="16">
        <v>25</v>
      </c>
      <c r="K105" s="26"/>
      <c r="L105" s="22"/>
      <c r="M105" s="411" t="s">
        <v>217</v>
      </c>
    </row>
    <row r="106" spans="1:17" ht="186" customHeight="1" thickBot="1">
      <c r="A106" s="90" t="s">
        <v>74</v>
      </c>
      <c r="B106" s="22" t="s">
        <v>207</v>
      </c>
      <c r="C106" s="22" t="s">
        <v>48</v>
      </c>
      <c r="D106" s="22" t="s">
        <v>49</v>
      </c>
      <c r="E106" s="22" t="s">
        <v>50</v>
      </c>
      <c r="F106" s="83" t="s">
        <v>231</v>
      </c>
      <c r="G106" s="22" t="s">
        <v>202</v>
      </c>
      <c r="H106" s="22" t="s">
        <v>203</v>
      </c>
      <c r="I106" s="48" t="s">
        <v>208</v>
      </c>
      <c r="J106" s="119">
        <v>15</v>
      </c>
      <c r="K106" s="26" t="s">
        <v>232</v>
      </c>
      <c r="L106" s="22" t="s">
        <v>233</v>
      </c>
      <c r="M106" s="412" t="s">
        <v>218</v>
      </c>
      <c r="P106" s="3"/>
      <c r="Q106" s="3"/>
    </row>
    <row r="107" spans="1:13" s="3" customFormat="1" ht="210" customHeight="1" thickBot="1">
      <c r="A107" s="120" t="s">
        <v>74</v>
      </c>
      <c r="B107" s="22" t="s">
        <v>209</v>
      </c>
      <c r="C107" s="22" t="s">
        <v>45</v>
      </c>
      <c r="D107" s="22" t="s">
        <v>46</v>
      </c>
      <c r="E107" s="49" t="s">
        <v>47</v>
      </c>
      <c r="F107" s="22" t="s">
        <v>235</v>
      </c>
      <c r="G107" s="75" t="s">
        <v>202</v>
      </c>
      <c r="H107" s="75" t="s">
        <v>203</v>
      </c>
      <c r="I107" s="48" t="s">
        <v>210</v>
      </c>
      <c r="J107" s="17">
        <v>10</v>
      </c>
      <c r="K107" s="26" t="s">
        <v>68</v>
      </c>
      <c r="L107" s="22" t="s">
        <v>57</v>
      </c>
      <c r="M107" s="412" t="s">
        <v>219</v>
      </c>
    </row>
    <row r="108" spans="1:17" ht="152.25" customHeight="1" thickBot="1">
      <c r="A108" s="90" t="s">
        <v>74</v>
      </c>
      <c r="B108" s="22" t="s">
        <v>207</v>
      </c>
      <c r="C108" s="47" t="s">
        <v>51</v>
      </c>
      <c r="D108" s="47" t="s">
        <v>52</v>
      </c>
      <c r="E108" s="22" t="s">
        <v>53</v>
      </c>
      <c r="F108" s="83" t="s">
        <v>1097</v>
      </c>
      <c r="G108" s="21" t="s">
        <v>202</v>
      </c>
      <c r="H108" s="21" t="s">
        <v>211</v>
      </c>
      <c r="I108" s="48" t="s">
        <v>212</v>
      </c>
      <c r="J108" s="119">
        <v>10</v>
      </c>
      <c r="K108" s="26" t="s">
        <v>58</v>
      </c>
      <c r="L108" s="22" t="s">
        <v>59</v>
      </c>
      <c r="M108" s="412" t="s">
        <v>220</v>
      </c>
      <c r="P108" s="3"/>
      <c r="Q108" s="3"/>
    </row>
    <row r="109" spans="1:17" ht="126" customHeight="1" thickBot="1">
      <c r="A109" s="90" t="s">
        <v>74</v>
      </c>
      <c r="B109" s="22" t="s">
        <v>207</v>
      </c>
      <c r="C109" s="47" t="s">
        <v>51</v>
      </c>
      <c r="D109" s="47" t="s">
        <v>52</v>
      </c>
      <c r="E109" s="22" t="s">
        <v>54</v>
      </c>
      <c r="F109" s="83" t="s">
        <v>1098</v>
      </c>
      <c r="G109" s="21" t="s">
        <v>202</v>
      </c>
      <c r="H109" s="21" t="s">
        <v>203</v>
      </c>
      <c r="I109" s="48" t="s">
        <v>213</v>
      </c>
      <c r="J109" s="119">
        <v>5</v>
      </c>
      <c r="K109" s="26" t="s">
        <v>60</v>
      </c>
      <c r="L109" s="22" t="s">
        <v>61</v>
      </c>
      <c r="M109" s="19"/>
      <c r="P109" s="3"/>
      <c r="Q109" s="3"/>
    </row>
    <row r="110" spans="1:17" ht="183" customHeight="1">
      <c r="A110" s="90" t="s">
        <v>74</v>
      </c>
      <c r="B110" s="22" t="s">
        <v>214</v>
      </c>
      <c r="C110" s="22" t="s">
        <v>55</v>
      </c>
      <c r="D110" s="27" t="s">
        <v>56</v>
      </c>
      <c r="E110" s="27" t="s">
        <v>56</v>
      </c>
      <c r="F110" s="83" t="s">
        <v>243</v>
      </c>
      <c r="G110" s="21" t="s">
        <v>202</v>
      </c>
      <c r="H110" s="83" t="s">
        <v>211</v>
      </c>
      <c r="I110" s="48" t="s">
        <v>215</v>
      </c>
      <c r="J110" s="119">
        <v>10</v>
      </c>
      <c r="K110" s="26" t="s">
        <v>62</v>
      </c>
      <c r="L110" s="22" t="s">
        <v>63</v>
      </c>
      <c r="M110" s="19"/>
      <c r="P110" s="3"/>
      <c r="Q110" s="3"/>
    </row>
    <row r="111" spans="1:13" ht="26.25" customHeight="1" thickBot="1">
      <c r="A111" s="121" t="s">
        <v>4</v>
      </c>
      <c r="B111" s="9"/>
      <c r="C111" s="9"/>
      <c r="D111" s="9"/>
      <c r="E111" s="9"/>
      <c r="F111" s="10"/>
      <c r="G111" s="9"/>
      <c r="H111" s="9"/>
      <c r="I111" s="8"/>
      <c r="J111" s="122">
        <f>SUM(J104:J110)</f>
        <v>100</v>
      </c>
      <c r="K111" s="14"/>
      <c r="L111" s="15"/>
      <c r="M111" s="408"/>
    </row>
    <row r="112" ht="12.75"/>
    <row r="113" spans="1:50" ht="53.25" customHeight="1">
      <c r="A113" s="437" t="s">
        <v>18</v>
      </c>
      <c r="B113" s="437"/>
      <c r="C113" s="437"/>
      <c r="D113" s="437"/>
      <c r="E113" s="437"/>
      <c r="F113" s="437"/>
      <c r="G113" s="437"/>
      <c r="H113" s="437"/>
      <c r="I113" s="437"/>
      <c r="J113" s="437"/>
      <c r="K113" s="437"/>
      <c r="L113" s="437"/>
      <c r="M113" s="437"/>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48" customHeight="1">
      <c r="A114" s="438" t="s">
        <v>7</v>
      </c>
      <c r="B114" s="438"/>
      <c r="C114" s="438"/>
      <c r="D114" s="438"/>
      <c r="E114" s="438"/>
      <c r="F114" s="438"/>
      <c r="G114" s="438"/>
      <c r="H114" s="438"/>
      <c r="I114" s="438"/>
      <c r="J114" s="438"/>
      <c r="K114" s="438"/>
      <c r="L114" s="438"/>
      <c r="M114" s="43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7.25" customHeight="1">
      <c r="A115" s="439" t="s">
        <v>8</v>
      </c>
      <c r="B115" s="439"/>
      <c r="C115" s="439"/>
      <c r="D115" s="439"/>
      <c r="E115" s="439"/>
      <c r="F115" s="439"/>
      <c r="G115" s="423" t="s">
        <v>9</v>
      </c>
      <c r="H115" s="425"/>
      <c r="I115" s="423" t="s">
        <v>11</v>
      </c>
      <c r="J115" s="424"/>
      <c r="K115" s="425"/>
      <c r="L115" s="423" t="s">
        <v>17</v>
      </c>
      <c r="M115" s="424"/>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24.75" customHeight="1">
      <c r="A116" s="440" t="s">
        <v>10</v>
      </c>
      <c r="B116" s="440"/>
      <c r="C116" s="440"/>
      <c r="D116" s="440"/>
      <c r="E116" s="440"/>
      <c r="F116" s="440"/>
      <c r="G116" s="421">
        <v>4</v>
      </c>
      <c r="H116" s="434"/>
      <c r="I116" s="426">
        <v>43411</v>
      </c>
      <c r="J116" s="427"/>
      <c r="K116" s="428"/>
      <c r="L116" s="421">
        <v>1</v>
      </c>
      <c r="M116" s="422"/>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13" ht="12.75">
      <c r="A117" s="113"/>
      <c r="F117" s="2"/>
      <c r="G117" s="2"/>
      <c r="H117" s="2"/>
      <c r="I117" s="2"/>
      <c r="J117" s="114"/>
      <c r="K117" s="2"/>
      <c r="L117" s="2"/>
      <c r="M117" s="7"/>
    </row>
    <row r="118" spans="1:13" s="3" customFormat="1" ht="24.75" customHeight="1">
      <c r="A118" s="493" t="s">
        <v>5</v>
      </c>
      <c r="B118" s="493"/>
      <c r="C118" s="493"/>
      <c r="D118" s="493"/>
      <c r="E118" s="493"/>
      <c r="F118" s="493"/>
      <c r="G118" s="488" t="s">
        <v>221</v>
      </c>
      <c r="H118" s="489"/>
      <c r="I118" s="489"/>
      <c r="J118" s="489"/>
      <c r="K118" s="489"/>
      <c r="L118" s="489"/>
      <c r="M118" s="489"/>
    </row>
    <row r="119" spans="1:13" s="3" customFormat="1" ht="24" customHeight="1">
      <c r="A119" s="493" t="s">
        <v>1</v>
      </c>
      <c r="B119" s="493"/>
      <c r="C119" s="493"/>
      <c r="D119" s="493"/>
      <c r="E119" s="493"/>
      <c r="F119" s="493"/>
      <c r="G119" s="488" t="s">
        <v>222</v>
      </c>
      <c r="H119" s="489"/>
      <c r="I119" s="489"/>
      <c r="J119" s="489"/>
      <c r="K119" s="489"/>
      <c r="L119" s="489"/>
      <c r="M119" s="489"/>
    </row>
    <row r="120" spans="1:13" s="3" customFormat="1" ht="27" customHeight="1">
      <c r="A120" s="493" t="s">
        <v>0</v>
      </c>
      <c r="B120" s="493"/>
      <c r="C120" s="493"/>
      <c r="D120" s="493"/>
      <c r="E120" s="493"/>
      <c r="F120" s="493"/>
      <c r="G120" s="488" t="s">
        <v>201</v>
      </c>
      <c r="H120" s="489"/>
      <c r="I120" s="489"/>
      <c r="J120" s="489"/>
      <c r="K120" s="489"/>
      <c r="L120" s="489"/>
      <c r="M120" s="489"/>
    </row>
    <row r="121" spans="1:13" s="3" customFormat="1" ht="29.25" customHeight="1">
      <c r="A121" s="493" t="s">
        <v>6</v>
      </c>
      <c r="B121" s="493"/>
      <c r="C121" s="493"/>
      <c r="D121" s="493"/>
      <c r="E121" s="493"/>
      <c r="F121" s="493"/>
      <c r="G121" s="488" t="s">
        <v>30</v>
      </c>
      <c r="H121" s="489"/>
      <c r="I121" s="489"/>
      <c r="J121" s="489"/>
      <c r="K121" s="489"/>
      <c r="L121" s="489"/>
      <c r="M121" s="489"/>
    </row>
    <row r="122" spans="1:212" s="3" customFormat="1" ht="26.25" customHeight="1">
      <c r="A122" s="493" t="s">
        <v>12</v>
      </c>
      <c r="B122" s="493"/>
      <c r="C122" s="493"/>
      <c r="D122" s="493"/>
      <c r="E122" s="493"/>
      <c r="F122" s="493"/>
      <c r="G122" s="488" t="s">
        <v>29</v>
      </c>
      <c r="H122" s="489"/>
      <c r="I122" s="489"/>
      <c r="J122" s="489"/>
      <c r="K122" s="489"/>
      <c r="L122" s="489"/>
      <c r="M122" s="489"/>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row>
    <row r="123" spans="1:13" ht="12.75">
      <c r="A123" s="113"/>
      <c r="F123" s="2"/>
      <c r="G123" s="2"/>
      <c r="H123" s="2"/>
      <c r="I123" s="2"/>
      <c r="J123" s="114"/>
      <c r="K123" s="2"/>
      <c r="L123" s="2"/>
      <c r="M123" s="7"/>
    </row>
    <row r="124" spans="1:13" s="3" customFormat="1" ht="24.75" customHeight="1">
      <c r="A124" s="501" t="s">
        <v>36</v>
      </c>
      <c r="B124" s="501"/>
      <c r="C124" s="501"/>
      <c r="D124" s="501"/>
      <c r="E124" s="501"/>
      <c r="F124" s="501"/>
      <c r="G124" s="502" t="s">
        <v>3</v>
      </c>
      <c r="H124" s="502"/>
      <c r="I124" s="494" t="s">
        <v>15</v>
      </c>
      <c r="J124" s="494" t="s">
        <v>14</v>
      </c>
      <c r="K124" s="494" t="s">
        <v>23</v>
      </c>
      <c r="L124" s="494" t="s">
        <v>100</v>
      </c>
      <c r="M124" s="494" t="s">
        <v>20</v>
      </c>
    </row>
    <row r="125" spans="1:13" s="3" customFormat="1" ht="49.5" customHeight="1">
      <c r="A125" s="138" t="s">
        <v>19</v>
      </c>
      <c r="B125" s="138" t="s">
        <v>34</v>
      </c>
      <c r="C125" s="138" t="s">
        <v>35</v>
      </c>
      <c r="D125" s="138" t="s">
        <v>24</v>
      </c>
      <c r="E125" s="138" t="s">
        <v>25</v>
      </c>
      <c r="F125" s="138" t="s">
        <v>2</v>
      </c>
      <c r="G125" s="138" t="s">
        <v>21</v>
      </c>
      <c r="H125" s="138" t="s">
        <v>22</v>
      </c>
      <c r="I125" s="494"/>
      <c r="J125" s="494"/>
      <c r="K125" s="494"/>
      <c r="L125" s="494"/>
      <c r="M125" s="494"/>
    </row>
    <row r="126" spans="1:13" s="3" customFormat="1" ht="395.25">
      <c r="A126" s="287" t="s">
        <v>74</v>
      </c>
      <c r="B126" s="287" t="s">
        <v>43</v>
      </c>
      <c r="C126" s="287" t="s">
        <v>44</v>
      </c>
      <c r="D126" s="287" t="s">
        <v>32</v>
      </c>
      <c r="E126" s="287" t="s">
        <v>33</v>
      </c>
      <c r="F126" s="287" t="s">
        <v>223</v>
      </c>
      <c r="G126" s="80">
        <v>43466</v>
      </c>
      <c r="H126" s="80">
        <v>43829</v>
      </c>
      <c r="I126" s="287" t="s">
        <v>224</v>
      </c>
      <c r="J126" s="413">
        <v>0.25</v>
      </c>
      <c r="K126" s="287" t="s">
        <v>225</v>
      </c>
      <c r="L126" s="287" t="s">
        <v>226</v>
      </c>
      <c r="M126" s="126" t="s">
        <v>227</v>
      </c>
    </row>
    <row r="127" spans="1:13" s="3" customFormat="1" ht="270" customHeight="1">
      <c r="A127" s="49" t="s">
        <v>74</v>
      </c>
      <c r="B127" s="287" t="s">
        <v>43</v>
      </c>
      <c r="C127" s="287" t="s">
        <v>44</v>
      </c>
      <c r="D127" s="287" t="s">
        <v>32</v>
      </c>
      <c r="E127" s="287" t="s">
        <v>205</v>
      </c>
      <c r="F127" s="287" t="s">
        <v>228</v>
      </c>
      <c r="G127" s="80">
        <v>43466</v>
      </c>
      <c r="H127" s="80">
        <v>43829</v>
      </c>
      <c r="I127" s="287" t="s">
        <v>229</v>
      </c>
      <c r="J127" s="413">
        <v>0.25</v>
      </c>
      <c r="K127" s="287"/>
      <c r="L127" s="287"/>
      <c r="M127" s="414" t="s">
        <v>230</v>
      </c>
    </row>
    <row r="128" spans="1:17" ht="240.75" customHeight="1">
      <c r="A128" s="38" t="s">
        <v>74</v>
      </c>
      <c r="B128" s="287" t="s">
        <v>207</v>
      </c>
      <c r="C128" s="287" t="s">
        <v>48</v>
      </c>
      <c r="D128" s="287" t="s">
        <v>49</v>
      </c>
      <c r="E128" s="287" t="s">
        <v>50</v>
      </c>
      <c r="F128" s="415" t="s">
        <v>231</v>
      </c>
      <c r="G128" s="80">
        <v>43466</v>
      </c>
      <c r="H128" s="80">
        <v>43829</v>
      </c>
      <c r="I128" s="287" t="s">
        <v>208</v>
      </c>
      <c r="J128" s="416">
        <v>0.15</v>
      </c>
      <c r="K128" s="287" t="s">
        <v>232</v>
      </c>
      <c r="L128" s="287" t="s">
        <v>233</v>
      </c>
      <c r="M128" s="127" t="s">
        <v>234</v>
      </c>
      <c r="P128" s="3"/>
      <c r="Q128" s="3"/>
    </row>
    <row r="129" spans="1:13" s="3" customFormat="1" ht="210" customHeight="1">
      <c r="A129" s="49" t="s">
        <v>74</v>
      </c>
      <c r="B129" s="287" t="s">
        <v>209</v>
      </c>
      <c r="C129" s="287" t="s">
        <v>45</v>
      </c>
      <c r="D129" s="287" t="s">
        <v>46</v>
      </c>
      <c r="E129" s="287" t="s">
        <v>47</v>
      </c>
      <c r="F129" s="287" t="s">
        <v>235</v>
      </c>
      <c r="G129" s="80">
        <v>43466</v>
      </c>
      <c r="H129" s="80">
        <v>43829</v>
      </c>
      <c r="I129" s="287" t="s">
        <v>236</v>
      </c>
      <c r="J129" s="413">
        <v>0.1</v>
      </c>
      <c r="K129" s="287" t="s">
        <v>68</v>
      </c>
      <c r="L129" s="287" t="s">
        <v>57</v>
      </c>
      <c r="M129" s="138"/>
    </row>
    <row r="130" spans="1:17" ht="331.5" customHeight="1">
      <c r="A130" s="38" t="s">
        <v>74</v>
      </c>
      <c r="B130" s="287" t="s">
        <v>207</v>
      </c>
      <c r="C130" s="287" t="s">
        <v>51</v>
      </c>
      <c r="D130" s="287" t="s">
        <v>52</v>
      </c>
      <c r="E130" s="287" t="s">
        <v>237</v>
      </c>
      <c r="F130" s="415" t="s">
        <v>238</v>
      </c>
      <c r="G130" s="80">
        <v>43466</v>
      </c>
      <c r="H130" s="80">
        <v>43829</v>
      </c>
      <c r="I130" s="287" t="s">
        <v>239</v>
      </c>
      <c r="J130" s="413">
        <v>0.1</v>
      </c>
      <c r="K130" s="287" t="s">
        <v>58</v>
      </c>
      <c r="L130" s="287" t="s">
        <v>59</v>
      </c>
      <c r="M130" s="49"/>
      <c r="P130" s="3"/>
      <c r="Q130" s="3"/>
    </row>
    <row r="131" spans="1:17" ht="193.5" customHeight="1">
      <c r="A131" s="38" t="s">
        <v>74</v>
      </c>
      <c r="B131" s="287" t="s">
        <v>207</v>
      </c>
      <c r="C131" s="287" t="s">
        <v>51</v>
      </c>
      <c r="D131" s="287" t="s">
        <v>52</v>
      </c>
      <c r="E131" s="287" t="s">
        <v>54</v>
      </c>
      <c r="F131" s="415" t="s">
        <v>240</v>
      </c>
      <c r="G131" s="80">
        <v>43466</v>
      </c>
      <c r="H131" s="80">
        <v>43829</v>
      </c>
      <c r="I131" s="287" t="s">
        <v>241</v>
      </c>
      <c r="J131" s="416">
        <v>0.05</v>
      </c>
      <c r="K131" s="287" t="s">
        <v>242</v>
      </c>
      <c r="L131" s="287" t="s">
        <v>61</v>
      </c>
      <c r="M131" s="49"/>
      <c r="P131" s="3"/>
      <c r="Q131" s="3"/>
    </row>
    <row r="132" spans="1:17" ht="189.75" customHeight="1">
      <c r="A132" s="38" t="s">
        <v>74</v>
      </c>
      <c r="B132" s="287" t="s">
        <v>214</v>
      </c>
      <c r="C132" s="287" t="s">
        <v>55</v>
      </c>
      <c r="D132" s="287" t="s">
        <v>56</v>
      </c>
      <c r="E132" s="287" t="s">
        <v>56</v>
      </c>
      <c r="F132" s="415" t="s">
        <v>243</v>
      </c>
      <c r="G132" s="80">
        <v>43466</v>
      </c>
      <c r="H132" s="80">
        <v>43829</v>
      </c>
      <c r="I132" s="287" t="s">
        <v>215</v>
      </c>
      <c r="J132" s="416">
        <v>0.1</v>
      </c>
      <c r="K132" s="287" t="s">
        <v>62</v>
      </c>
      <c r="L132" s="287" t="s">
        <v>63</v>
      </c>
      <c r="M132" s="49"/>
      <c r="P132" s="3"/>
      <c r="Q132" s="3"/>
    </row>
    <row r="133" spans="1:13" ht="26.25" customHeight="1">
      <c r="A133" s="495" t="s">
        <v>4</v>
      </c>
      <c r="B133" s="496"/>
      <c r="C133" s="496"/>
      <c r="D133" s="496"/>
      <c r="E133" s="496"/>
      <c r="F133" s="496"/>
      <c r="G133" s="496"/>
      <c r="H133" s="496"/>
      <c r="I133" s="497"/>
      <c r="J133" s="417">
        <f>SUM(J126:J132)</f>
        <v>1</v>
      </c>
      <c r="K133" s="498"/>
      <c r="L133" s="499"/>
      <c r="M133" s="500"/>
    </row>
    <row r="134" ht="12.75"/>
    <row r="135" spans="1:50" ht="53.25" customHeight="1">
      <c r="A135" s="437" t="s">
        <v>18</v>
      </c>
      <c r="B135" s="437"/>
      <c r="C135" s="437"/>
      <c r="D135" s="437"/>
      <c r="E135" s="437"/>
      <c r="F135" s="437"/>
      <c r="G135" s="437"/>
      <c r="H135" s="437"/>
      <c r="I135" s="437"/>
      <c r="J135" s="437"/>
      <c r="K135" s="437"/>
      <c r="L135" s="437"/>
      <c r="M135" s="437"/>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48" customHeight="1">
      <c r="A136" s="438" t="s">
        <v>7</v>
      </c>
      <c r="B136" s="438"/>
      <c r="C136" s="438"/>
      <c r="D136" s="438"/>
      <c r="E136" s="438"/>
      <c r="F136" s="438"/>
      <c r="G136" s="438"/>
      <c r="H136" s="438"/>
      <c r="I136" s="438"/>
      <c r="J136" s="438"/>
      <c r="K136" s="438"/>
      <c r="L136" s="438"/>
      <c r="M136" s="438"/>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7.25" customHeight="1">
      <c r="A137" s="439" t="s">
        <v>8</v>
      </c>
      <c r="B137" s="439"/>
      <c r="C137" s="439"/>
      <c r="D137" s="439"/>
      <c r="E137" s="439"/>
      <c r="F137" s="439"/>
      <c r="G137" s="423" t="s">
        <v>9</v>
      </c>
      <c r="H137" s="425"/>
      <c r="I137" s="423" t="s">
        <v>11</v>
      </c>
      <c r="J137" s="424"/>
      <c r="K137" s="425"/>
      <c r="L137" s="423" t="s">
        <v>17</v>
      </c>
      <c r="M137" s="424"/>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24.75" customHeight="1">
      <c r="A138" s="440" t="s">
        <v>10</v>
      </c>
      <c r="B138" s="440"/>
      <c r="C138" s="440"/>
      <c r="D138" s="440"/>
      <c r="E138" s="440"/>
      <c r="F138" s="440"/>
      <c r="G138" s="421">
        <v>4</v>
      </c>
      <c r="H138" s="434"/>
      <c r="I138" s="426">
        <v>43411</v>
      </c>
      <c r="J138" s="427"/>
      <c r="K138" s="428"/>
      <c r="L138" s="421">
        <v>1</v>
      </c>
      <c r="M138" s="422"/>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13" ht="12.75">
      <c r="A139" s="113"/>
      <c r="F139" s="2"/>
      <c r="G139" s="2"/>
      <c r="H139" s="2"/>
      <c r="I139" s="2"/>
      <c r="J139" s="114"/>
      <c r="K139" s="2"/>
      <c r="L139" s="2"/>
      <c r="M139" s="7"/>
    </row>
    <row r="140" spans="1:13" s="3" customFormat="1" ht="24.75" customHeight="1">
      <c r="A140" s="429" t="s">
        <v>5</v>
      </c>
      <c r="B140" s="429"/>
      <c r="C140" s="429"/>
      <c r="D140" s="429"/>
      <c r="E140" s="429"/>
      <c r="F140" s="429"/>
      <c r="G140" s="488" t="s">
        <v>244</v>
      </c>
      <c r="H140" s="489"/>
      <c r="I140" s="489"/>
      <c r="J140" s="489"/>
      <c r="K140" s="489"/>
      <c r="L140" s="489"/>
      <c r="M140" s="489"/>
    </row>
    <row r="141" spans="1:13" s="3" customFormat="1" ht="24" customHeight="1">
      <c r="A141" s="429" t="s">
        <v>1</v>
      </c>
      <c r="B141" s="429"/>
      <c r="C141" s="429"/>
      <c r="D141" s="429"/>
      <c r="E141" s="429"/>
      <c r="F141" s="429"/>
      <c r="G141" s="488" t="s">
        <v>245</v>
      </c>
      <c r="H141" s="489"/>
      <c r="I141" s="489"/>
      <c r="J141" s="489"/>
      <c r="K141" s="489"/>
      <c r="L141" s="489"/>
      <c r="M141" s="489"/>
    </row>
    <row r="142" spans="1:13" s="3" customFormat="1" ht="27" customHeight="1">
      <c r="A142" s="429" t="s">
        <v>0</v>
      </c>
      <c r="B142" s="429"/>
      <c r="C142" s="429"/>
      <c r="D142" s="429"/>
      <c r="E142" s="429"/>
      <c r="F142" s="429"/>
      <c r="G142" s="488" t="s">
        <v>201</v>
      </c>
      <c r="H142" s="489"/>
      <c r="I142" s="489"/>
      <c r="J142" s="489"/>
      <c r="K142" s="489"/>
      <c r="L142" s="489"/>
      <c r="M142" s="489"/>
    </row>
    <row r="143" spans="1:13" s="3" customFormat="1" ht="29.25" customHeight="1">
      <c r="A143" s="429" t="s">
        <v>6</v>
      </c>
      <c r="B143" s="429"/>
      <c r="C143" s="429"/>
      <c r="D143" s="429"/>
      <c r="E143" s="429"/>
      <c r="F143" s="429"/>
      <c r="G143" s="488" t="s">
        <v>30</v>
      </c>
      <c r="H143" s="489"/>
      <c r="I143" s="489"/>
      <c r="J143" s="489"/>
      <c r="K143" s="489"/>
      <c r="L143" s="489"/>
      <c r="M143" s="489"/>
    </row>
    <row r="144" spans="1:212" s="3" customFormat="1" ht="26.25" customHeight="1">
      <c r="A144" s="429" t="s">
        <v>12</v>
      </c>
      <c r="B144" s="429"/>
      <c r="C144" s="429"/>
      <c r="D144" s="429"/>
      <c r="E144" s="429"/>
      <c r="F144" s="429"/>
      <c r="G144" s="488" t="s">
        <v>29</v>
      </c>
      <c r="H144" s="489"/>
      <c r="I144" s="489"/>
      <c r="J144" s="489"/>
      <c r="K144" s="489"/>
      <c r="L144" s="489"/>
      <c r="M144" s="489"/>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row>
    <row r="145" spans="1:13" ht="13.5" thickBot="1">
      <c r="A145" s="113"/>
      <c r="F145" s="2"/>
      <c r="G145" s="2"/>
      <c r="H145" s="2"/>
      <c r="I145" s="2"/>
      <c r="J145" s="114"/>
      <c r="K145" s="2"/>
      <c r="L145" s="2"/>
      <c r="M145" s="7"/>
    </row>
    <row r="146" spans="1:13" s="3" customFormat="1" ht="24.75" customHeight="1" thickBot="1">
      <c r="A146" s="447" t="s">
        <v>36</v>
      </c>
      <c r="B146" s="448"/>
      <c r="C146" s="448"/>
      <c r="D146" s="448"/>
      <c r="E146" s="448"/>
      <c r="F146" s="449"/>
      <c r="G146" s="435" t="s">
        <v>3</v>
      </c>
      <c r="H146" s="490"/>
      <c r="I146" s="503" t="s">
        <v>15</v>
      </c>
      <c r="J146" s="505" t="s">
        <v>14</v>
      </c>
      <c r="K146" s="507" t="s">
        <v>23</v>
      </c>
      <c r="L146" s="507" t="s">
        <v>100</v>
      </c>
      <c r="M146" s="507" t="s">
        <v>20</v>
      </c>
    </row>
    <row r="147" spans="1:13" s="3" customFormat="1" ht="49.5" customHeight="1" thickBot="1">
      <c r="A147" s="115" t="s">
        <v>19</v>
      </c>
      <c r="B147" s="58" t="s">
        <v>34</v>
      </c>
      <c r="C147" s="58" t="s">
        <v>35</v>
      </c>
      <c r="D147" s="58" t="s">
        <v>24</v>
      </c>
      <c r="E147" s="55" t="s">
        <v>25</v>
      </c>
      <c r="F147" s="116" t="s">
        <v>2</v>
      </c>
      <c r="G147" s="12" t="s">
        <v>21</v>
      </c>
      <c r="H147" s="123" t="s">
        <v>22</v>
      </c>
      <c r="I147" s="504"/>
      <c r="J147" s="506"/>
      <c r="K147" s="508"/>
      <c r="L147" s="508"/>
      <c r="M147" s="508"/>
    </row>
    <row r="148" spans="1:13" s="3" customFormat="1" ht="303" customHeight="1" thickBot="1">
      <c r="A148" s="117" t="s">
        <v>74</v>
      </c>
      <c r="B148" s="21" t="s">
        <v>43</v>
      </c>
      <c r="C148" s="21" t="s">
        <v>44</v>
      </c>
      <c r="D148" s="21" t="s">
        <v>32</v>
      </c>
      <c r="E148" s="21" t="s">
        <v>33</v>
      </c>
      <c r="F148" s="21" t="s">
        <v>223</v>
      </c>
      <c r="G148" s="118" t="s">
        <v>202</v>
      </c>
      <c r="H148" s="118" t="s">
        <v>203</v>
      </c>
      <c r="I148" s="48" t="s">
        <v>246</v>
      </c>
      <c r="J148" s="16">
        <v>25</v>
      </c>
      <c r="K148" s="125" t="s">
        <v>247</v>
      </c>
      <c r="L148" s="75" t="s">
        <v>248</v>
      </c>
      <c r="M148" s="418" t="s">
        <v>251</v>
      </c>
    </row>
    <row r="149" spans="1:13" s="3" customFormat="1" ht="270" customHeight="1" thickBot="1">
      <c r="A149" s="117" t="s">
        <v>74</v>
      </c>
      <c r="B149" s="21" t="s">
        <v>43</v>
      </c>
      <c r="C149" s="21" t="s">
        <v>44</v>
      </c>
      <c r="D149" s="21" t="s">
        <v>32</v>
      </c>
      <c r="E149" s="75" t="s">
        <v>205</v>
      </c>
      <c r="F149" s="75" t="s">
        <v>228</v>
      </c>
      <c r="G149" s="22" t="s">
        <v>202</v>
      </c>
      <c r="H149" s="22" t="s">
        <v>203</v>
      </c>
      <c r="I149" s="48" t="s">
        <v>249</v>
      </c>
      <c r="J149" s="16">
        <v>25</v>
      </c>
      <c r="K149" s="26"/>
      <c r="L149" s="22"/>
      <c r="M149" s="419" t="s">
        <v>252</v>
      </c>
    </row>
    <row r="150" spans="1:17" ht="186" customHeight="1" thickBot="1">
      <c r="A150" s="90" t="s">
        <v>74</v>
      </c>
      <c r="B150" s="22" t="s">
        <v>207</v>
      </c>
      <c r="C150" s="22" t="s">
        <v>48</v>
      </c>
      <c r="D150" s="22" t="s">
        <v>49</v>
      </c>
      <c r="E150" s="22" t="s">
        <v>50</v>
      </c>
      <c r="F150" s="83" t="s">
        <v>231</v>
      </c>
      <c r="G150" s="22" t="s">
        <v>202</v>
      </c>
      <c r="H150" s="22" t="s">
        <v>203</v>
      </c>
      <c r="I150" s="48" t="s">
        <v>250</v>
      </c>
      <c r="J150" s="119">
        <v>15</v>
      </c>
      <c r="K150" s="26" t="s">
        <v>232</v>
      </c>
      <c r="L150" s="22" t="s">
        <v>233</v>
      </c>
      <c r="M150" s="127" t="s">
        <v>253</v>
      </c>
      <c r="P150" s="3"/>
      <c r="Q150" s="3"/>
    </row>
    <row r="151" spans="1:13" s="3" customFormat="1" ht="210" customHeight="1" thickBot="1">
      <c r="A151" s="120" t="s">
        <v>74</v>
      </c>
      <c r="B151" s="22" t="s">
        <v>209</v>
      </c>
      <c r="C151" s="22" t="s">
        <v>45</v>
      </c>
      <c r="D151" s="22" t="s">
        <v>46</v>
      </c>
      <c r="E151" s="49" t="s">
        <v>47</v>
      </c>
      <c r="F151" s="22" t="s">
        <v>235</v>
      </c>
      <c r="G151" s="75" t="s">
        <v>202</v>
      </c>
      <c r="H151" s="75" t="s">
        <v>203</v>
      </c>
      <c r="I151" s="48" t="s">
        <v>210</v>
      </c>
      <c r="J151" s="17">
        <v>10</v>
      </c>
      <c r="K151" s="26" t="s">
        <v>68</v>
      </c>
      <c r="L151" s="22" t="s">
        <v>57</v>
      </c>
      <c r="M151" s="127" t="s">
        <v>254</v>
      </c>
    </row>
    <row r="152" spans="1:17" ht="152.25" customHeight="1" thickBot="1">
      <c r="A152" s="90" t="s">
        <v>74</v>
      </c>
      <c r="B152" s="22" t="s">
        <v>207</v>
      </c>
      <c r="C152" s="47" t="s">
        <v>51</v>
      </c>
      <c r="D152" s="47" t="s">
        <v>52</v>
      </c>
      <c r="E152" s="22" t="s">
        <v>53</v>
      </c>
      <c r="F152" s="83" t="s">
        <v>1097</v>
      </c>
      <c r="G152" s="21" t="s">
        <v>202</v>
      </c>
      <c r="H152" s="21" t="s">
        <v>211</v>
      </c>
      <c r="I152" s="48" t="s">
        <v>212</v>
      </c>
      <c r="J152" s="119">
        <v>10</v>
      </c>
      <c r="K152" s="26" t="s">
        <v>58</v>
      </c>
      <c r="L152" s="22" t="s">
        <v>59</v>
      </c>
      <c r="M152" s="19"/>
      <c r="P152" s="3"/>
      <c r="Q152" s="3"/>
    </row>
    <row r="153" spans="1:17" ht="193.5" customHeight="1" thickBot="1">
      <c r="A153" s="90" t="s">
        <v>74</v>
      </c>
      <c r="B153" s="22" t="s">
        <v>207</v>
      </c>
      <c r="C153" s="47" t="s">
        <v>51</v>
      </c>
      <c r="D153" s="47" t="s">
        <v>52</v>
      </c>
      <c r="E153" s="22" t="s">
        <v>54</v>
      </c>
      <c r="F153" s="83" t="s">
        <v>1098</v>
      </c>
      <c r="G153" s="21" t="s">
        <v>202</v>
      </c>
      <c r="H153" s="21" t="s">
        <v>203</v>
      </c>
      <c r="I153" s="48" t="s">
        <v>213</v>
      </c>
      <c r="J153" s="119">
        <v>5</v>
      </c>
      <c r="K153" s="26" t="s">
        <v>60</v>
      </c>
      <c r="L153" s="22" t="s">
        <v>61</v>
      </c>
      <c r="M153" s="19"/>
      <c r="P153" s="3"/>
      <c r="Q153" s="3"/>
    </row>
    <row r="154" spans="1:17" ht="189.75" customHeight="1" thickBot="1">
      <c r="A154" s="90" t="s">
        <v>74</v>
      </c>
      <c r="B154" s="22" t="s">
        <v>214</v>
      </c>
      <c r="C154" s="22" t="s">
        <v>55</v>
      </c>
      <c r="D154" s="27" t="s">
        <v>56</v>
      </c>
      <c r="E154" s="27" t="s">
        <v>56</v>
      </c>
      <c r="F154" s="83" t="s">
        <v>243</v>
      </c>
      <c r="G154" s="118" t="s">
        <v>202</v>
      </c>
      <c r="H154" s="95" t="s">
        <v>211</v>
      </c>
      <c r="I154" s="77" t="s">
        <v>215</v>
      </c>
      <c r="J154" s="129">
        <v>10</v>
      </c>
      <c r="K154" s="130" t="s">
        <v>62</v>
      </c>
      <c r="L154" s="131" t="s">
        <v>63</v>
      </c>
      <c r="M154" s="19"/>
      <c r="P154" s="3"/>
      <c r="Q154" s="3"/>
    </row>
    <row r="155" spans="1:13" ht="26.25" customHeight="1" thickBot="1">
      <c r="A155" s="121" t="s">
        <v>4</v>
      </c>
      <c r="B155" s="9"/>
      <c r="C155" s="9"/>
      <c r="D155" s="9"/>
      <c r="E155" s="9"/>
      <c r="F155" s="10"/>
      <c r="G155" s="132"/>
      <c r="H155" s="133"/>
      <c r="I155" s="134"/>
      <c r="J155" s="135">
        <f>SUM(J148:J154)</f>
        <v>100</v>
      </c>
      <c r="K155" s="136"/>
      <c r="L155" s="137"/>
      <c r="M155" s="420"/>
    </row>
    <row r="157" spans="1:51" ht="53.25" customHeight="1">
      <c r="A157" s="437" t="s">
        <v>255</v>
      </c>
      <c r="B157" s="437"/>
      <c r="C157" s="437"/>
      <c r="D157" s="437"/>
      <c r="E157" s="437"/>
      <c r="F157" s="437"/>
      <c r="G157" s="437"/>
      <c r="H157" s="437"/>
      <c r="I157" s="437"/>
      <c r="J157" s="437"/>
      <c r="K157" s="437"/>
      <c r="L157" s="437"/>
      <c r="M157" s="437"/>
      <c r="N157" s="437"/>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ht="48" customHeight="1">
      <c r="A158" s="438" t="s">
        <v>7</v>
      </c>
      <c r="B158" s="438"/>
      <c r="C158" s="438"/>
      <c r="D158" s="438"/>
      <c r="E158" s="438"/>
      <c r="F158" s="438"/>
      <c r="G158" s="438"/>
      <c r="H158" s="438"/>
      <c r="I158" s="438"/>
      <c r="J158" s="438"/>
      <c r="K158" s="438"/>
      <c r="L158" s="438"/>
      <c r="M158" s="438"/>
      <c r="N158" s="438"/>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ht="17.25" customHeight="1">
      <c r="A159" s="439" t="s">
        <v>8</v>
      </c>
      <c r="B159" s="439"/>
      <c r="C159" s="439"/>
      <c r="D159" s="439"/>
      <c r="E159" s="439"/>
      <c r="F159" s="439"/>
      <c r="G159" s="439"/>
      <c r="H159" s="423" t="s">
        <v>9</v>
      </c>
      <c r="I159" s="425"/>
      <c r="J159" s="423" t="s">
        <v>11</v>
      </c>
      <c r="K159" s="424"/>
      <c r="L159" s="425"/>
      <c r="M159" s="423" t="s">
        <v>17</v>
      </c>
      <c r="N159" s="424"/>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ht="24.75" customHeight="1">
      <c r="A160" s="440" t="s">
        <v>10</v>
      </c>
      <c r="B160" s="440"/>
      <c r="C160" s="440"/>
      <c r="D160" s="440"/>
      <c r="E160" s="440"/>
      <c r="F160" s="440"/>
      <c r="G160" s="440"/>
      <c r="H160" s="421">
        <v>4</v>
      </c>
      <c r="I160" s="434"/>
      <c r="J160" s="426">
        <v>43411</v>
      </c>
      <c r="K160" s="427"/>
      <c r="L160" s="428"/>
      <c r="M160" s="421">
        <v>1</v>
      </c>
      <c r="N160" s="422"/>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7:16" ht="15">
      <c r="G161" s="2"/>
      <c r="H161" s="2"/>
      <c r="I161" s="2"/>
      <c r="J161" s="2"/>
      <c r="K161" s="2"/>
      <c r="L161" s="2"/>
      <c r="M161" s="2"/>
      <c r="N161" s="7"/>
      <c r="P161" s="3"/>
    </row>
    <row r="162" spans="1:14" s="3" customFormat="1" ht="24.75" customHeight="1">
      <c r="A162" s="429" t="s">
        <v>5</v>
      </c>
      <c r="B162" s="429"/>
      <c r="C162" s="429"/>
      <c r="D162" s="429"/>
      <c r="E162" s="429"/>
      <c r="F162" s="429"/>
      <c r="G162" s="429"/>
      <c r="H162" s="430" t="s">
        <v>256</v>
      </c>
      <c r="I162" s="431"/>
      <c r="J162" s="431"/>
      <c r="K162" s="431"/>
      <c r="L162" s="431"/>
      <c r="M162" s="431"/>
      <c r="N162" s="431"/>
    </row>
    <row r="163" spans="1:14" s="3" customFormat="1" ht="24" customHeight="1">
      <c r="A163" s="429" t="s">
        <v>1</v>
      </c>
      <c r="B163" s="429"/>
      <c r="C163" s="429"/>
      <c r="D163" s="429"/>
      <c r="E163" s="429"/>
      <c r="F163" s="429"/>
      <c r="G163" s="429"/>
      <c r="H163" s="430"/>
      <c r="I163" s="431"/>
      <c r="J163" s="431"/>
      <c r="K163" s="431"/>
      <c r="L163" s="431"/>
      <c r="M163" s="431"/>
      <c r="N163" s="431"/>
    </row>
    <row r="164" spans="1:14" s="3" customFormat="1" ht="27" customHeight="1">
      <c r="A164" s="429" t="s">
        <v>0</v>
      </c>
      <c r="B164" s="429"/>
      <c r="C164" s="429"/>
      <c r="D164" s="429"/>
      <c r="E164" s="429"/>
      <c r="F164" s="429"/>
      <c r="G164" s="429"/>
      <c r="H164" s="430" t="s">
        <v>257</v>
      </c>
      <c r="I164" s="431"/>
      <c r="J164" s="431"/>
      <c r="K164" s="431"/>
      <c r="L164" s="431"/>
      <c r="M164" s="431"/>
      <c r="N164" s="431"/>
    </row>
    <row r="165" spans="1:14" s="3" customFormat="1" ht="29.25" customHeight="1">
      <c r="A165" s="429" t="s">
        <v>6</v>
      </c>
      <c r="B165" s="429"/>
      <c r="C165" s="429"/>
      <c r="D165" s="429"/>
      <c r="E165" s="429"/>
      <c r="F165" s="429"/>
      <c r="G165" s="429"/>
      <c r="H165" s="430"/>
      <c r="I165" s="431"/>
      <c r="J165" s="431"/>
      <c r="K165" s="431"/>
      <c r="L165" s="431"/>
      <c r="M165" s="431"/>
      <c r="N165" s="431"/>
    </row>
    <row r="166" spans="1:213" s="3" customFormat="1" ht="26.25" customHeight="1">
      <c r="A166" s="429" t="s">
        <v>12</v>
      </c>
      <c r="B166" s="429"/>
      <c r="C166" s="429"/>
      <c r="D166" s="429"/>
      <c r="E166" s="429"/>
      <c r="F166" s="429"/>
      <c r="G166" s="429"/>
      <c r="H166" s="430" t="s">
        <v>258</v>
      </c>
      <c r="I166" s="431"/>
      <c r="J166" s="431"/>
      <c r="K166" s="431"/>
      <c r="L166" s="431"/>
      <c r="M166" s="431"/>
      <c r="N166" s="431"/>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row>
    <row r="167" spans="7:16" ht="15.75" thickBot="1">
      <c r="G167" s="2"/>
      <c r="H167" s="2"/>
      <c r="I167" s="2"/>
      <c r="J167" s="2"/>
      <c r="K167" s="2"/>
      <c r="L167" s="2"/>
      <c r="M167" s="2"/>
      <c r="N167" s="7"/>
      <c r="P167" s="3"/>
    </row>
    <row r="168" spans="1:14" s="3" customFormat="1" ht="24.75" customHeight="1">
      <c r="A168" s="464" t="s">
        <v>36</v>
      </c>
      <c r="B168" s="465"/>
      <c r="C168" s="465"/>
      <c r="D168" s="465"/>
      <c r="E168" s="465"/>
      <c r="F168" s="465"/>
      <c r="G168" s="449"/>
      <c r="H168" s="435" t="s">
        <v>3</v>
      </c>
      <c r="I168" s="436"/>
      <c r="J168" s="441" t="s">
        <v>15</v>
      </c>
      <c r="K168" s="443" t="s">
        <v>14</v>
      </c>
      <c r="L168" s="445" t="s">
        <v>23</v>
      </c>
      <c r="M168" s="443" t="s">
        <v>100</v>
      </c>
      <c r="N168" s="445" t="s">
        <v>20</v>
      </c>
    </row>
    <row r="169" spans="1:14" s="3" customFormat="1" ht="49.5" customHeight="1" thickBot="1">
      <c r="A169" s="59" t="s">
        <v>19</v>
      </c>
      <c r="B169" s="138" t="s">
        <v>34</v>
      </c>
      <c r="C169" s="138" t="s">
        <v>259</v>
      </c>
      <c r="D169" s="139" t="s">
        <v>35</v>
      </c>
      <c r="E169" s="139" t="s">
        <v>24</v>
      </c>
      <c r="F169" s="140" t="s">
        <v>25</v>
      </c>
      <c r="G169" s="116" t="s">
        <v>2</v>
      </c>
      <c r="H169" s="12" t="s">
        <v>21</v>
      </c>
      <c r="I169" s="13" t="s">
        <v>22</v>
      </c>
      <c r="J169" s="442"/>
      <c r="K169" s="444"/>
      <c r="L169" s="446"/>
      <c r="M169" s="444"/>
      <c r="N169" s="446"/>
    </row>
    <row r="170" spans="1:14" s="4" customFormat="1" ht="324.75" customHeight="1">
      <c r="A170" s="141" t="s">
        <v>260</v>
      </c>
      <c r="B170" s="38" t="s">
        <v>261</v>
      </c>
      <c r="C170" s="38" t="s">
        <v>262</v>
      </c>
      <c r="D170" s="22" t="s">
        <v>263</v>
      </c>
      <c r="E170" s="142" t="s">
        <v>264</v>
      </c>
      <c r="F170" s="142" t="s">
        <v>265</v>
      </c>
      <c r="G170" s="143" t="s">
        <v>266</v>
      </c>
      <c r="H170" s="27" t="s">
        <v>267</v>
      </c>
      <c r="I170" s="144" t="s">
        <v>268</v>
      </c>
      <c r="J170" s="38" t="s">
        <v>269</v>
      </c>
      <c r="K170" s="22" t="s">
        <v>270</v>
      </c>
      <c r="L170" s="142" t="s">
        <v>271</v>
      </c>
      <c r="M170" s="142" t="s">
        <v>272</v>
      </c>
      <c r="N170" s="144" t="s">
        <v>273</v>
      </c>
    </row>
    <row r="171" spans="1:14" s="4" customFormat="1" ht="249" customHeight="1">
      <c r="A171" s="141" t="s">
        <v>260</v>
      </c>
      <c r="B171" s="141" t="s">
        <v>261</v>
      </c>
      <c r="C171" s="38" t="s">
        <v>274</v>
      </c>
      <c r="D171" s="145" t="s">
        <v>275</v>
      </c>
      <c r="E171" s="142" t="s">
        <v>276</v>
      </c>
      <c r="F171" s="142" t="s">
        <v>277</v>
      </c>
      <c r="G171" s="145" t="s">
        <v>278</v>
      </c>
      <c r="H171" s="86"/>
      <c r="I171" s="144"/>
      <c r="J171" s="145" t="s">
        <v>279</v>
      </c>
      <c r="K171" s="22" t="s">
        <v>280</v>
      </c>
      <c r="L171" s="142" t="s">
        <v>281</v>
      </c>
      <c r="M171" s="142" t="s">
        <v>282</v>
      </c>
      <c r="N171" s="144" t="s">
        <v>283</v>
      </c>
    </row>
    <row r="172" spans="1:14" s="4" customFormat="1" ht="319.5" customHeight="1">
      <c r="A172" s="141" t="s">
        <v>260</v>
      </c>
      <c r="B172" s="141" t="s">
        <v>261</v>
      </c>
      <c r="C172" s="38" t="s">
        <v>284</v>
      </c>
      <c r="D172" s="145" t="s">
        <v>285</v>
      </c>
      <c r="E172" s="145" t="s">
        <v>286</v>
      </c>
      <c r="F172" s="145" t="s">
        <v>287</v>
      </c>
      <c r="G172" s="38" t="s">
        <v>288</v>
      </c>
      <c r="H172" s="144" t="s">
        <v>289</v>
      </c>
      <c r="I172" s="144" t="s">
        <v>290</v>
      </c>
      <c r="J172" s="145" t="s">
        <v>291</v>
      </c>
      <c r="K172" s="22"/>
      <c r="L172" s="22" t="s">
        <v>292</v>
      </c>
      <c r="M172" s="144" t="s">
        <v>293</v>
      </c>
      <c r="N172" s="146">
        <v>3000000</v>
      </c>
    </row>
    <row r="173" spans="1:18" s="6" customFormat="1" ht="113.25" customHeight="1">
      <c r="A173" s="141" t="s">
        <v>260</v>
      </c>
      <c r="B173" s="141" t="s">
        <v>261</v>
      </c>
      <c r="C173" s="38" t="s">
        <v>284</v>
      </c>
      <c r="D173" s="145" t="s">
        <v>294</v>
      </c>
      <c r="E173" s="145" t="s">
        <v>295</v>
      </c>
      <c r="F173" s="145" t="s">
        <v>296</v>
      </c>
      <c r="G173" s="147" t="s">
        <v>297</v>
      </c>
      <c r="H173" s="83" t="s">
        <v>298</v>
      </c>
      <c r="I173" s="83" t="s">
        <v>299</v>
      </c>
      <c r="J173" s="145" t="s">
        <v>300</v>
      </c>
      <c r="K173" s="86" t="s">
        <v>301</v>
      </c>
      <c r="L173" s="86" t="s">
        <v>302</v>
      </c>
      <c r="M173" s="83" t="s">
        <v>303</v>
      </c>
      <c r="N173" s="22"/>
      <c r="O173" s="4"/>
      <c r="P173" s="4"/>
      <c r="Q173" s="4"/>
      <c r="R173" s="4"/>
    </row>
    <row r="174" spans="1:18" ht="187.5" customHeight="1">
      <c r="A174" s="148" t="s">
        <v>304</v>
      </c>
      <c r="B174" s="149" t="s">
        <v>305</v>
      </c>
      <c r="C174" s="149" t="s">
        <v>306</v>
      </c>
      <c r="D174" s="149" t="s">
        <v>307</v>
      </c>
      <c r="E174" s="149" t="s">
        <v>308</v>
      </c>
      <c r="F174" s="149" t="s">
        <v>309</v>
      </c>
      <c r="G174" s="150" t="s">
        <v>310</v>
      </c>
      <c r="H174" s="150" t="s">
        <v>311</v>
      </c>
      <c r="I174" s="150" t="s">
        <v>312</v>
      </c>
      <c r="J174" s="151" t="s">
        <v>313</v>
      </c>
      <c r="K174" s="47"/>
      <c r="L174" s="96"/>
      <c r="M174" s="96"/>
      <c r="N174" s="53"/>
      <c r="P174" s="3"/>
      <c r="Q174" s="3"/>
      <c r="R174" s="3"/>
    </row>
    <row r="175" spans="1:18" ht="187.5" customHeight="1">
      <c r="A175" s="152" t="s">
        <v>314</v>
      </c>
      <c r="B175" s="152" t="s">
        <v>315</v>
      </c>
      <c r="C175" s="152" t="s">
        <v>316</v>
      </c>
      <c r="D175" s="152" t="s">
        <v>317</v>
      </c>
      <c r="E175" s="152" t="s">
        <v>318</v>
      </c>
      <c r="F175" s="152" t="s">
        <v>319</v>
      </c>
      <c r="G175" s="153" t="s">
        <v>320</v>
      </c>
      <c r="H175" s="153" t="s">
        <v>298</v>
      </c>
      <c r="I175" s="153"/>
      <c r="J175" s="154" t="s">
        <v>321</v>
      </c>
      <c r="K175" s="38" t="s">
        <v>322</v>
      </c>
      <c r="L175" s="155"/>
      <c r="M175" s="155"/>
      <c r="N175" s="49"/>
      <c r="P175" s="3"/>
      <c r="Q175" s="3"/>
      <c r="R175" s="3"/>
    </row>
    <row r="176" spans="1:16" ht="26.25" customHeight="1">
      <c r="A176" s="156" t="s">
        <v>4</v>
      </c>
      <c r="B176" s="156"/>
      <c r="C176" s="156"/>
      <c r="D176" s="156"/>
      <c r="E176" s="156"/>
      <c r="F176" s="156"/>
      <c r="G176" s="156"/>
      <c r="H176" s="156"/>
      <c r="I176" s="156"/>
      <c r="J176" s="157"/>
      <c r="K176" s="158">
        <f>SUM(K170:K173)</f>
        <v>0</v>
      </c>
      <c r="L176" s="158"/>
      <c r="M176" s="158"/>
      <c r="N176" s="56"/>
      <c r="P176" s="3"/>
    </row>
    <row r="177" spans="1:16" ht="21" customHeight="1">
      <c r="A177" s="159"/>
      <c r="B177" s="159"/>
      <c r="C177" s="159"/>
      <c r="D177" s="159"/>
      <c r="E177" s="159"/>
      <c r="F177" s="159"/>
      <c r="G177" s="159"/>
      <c r="H177" s="159"/>
      <c r="I177" s="159"/>
      <c r="J177" s="159"/>
      <c r="K177" s="159"/>
      <c r="L177" s="159"/>
      <c r="M177" s="159"/>
      <c r="N177" s="56"/>
      <c r="P177" s="3"/>
    </row>
    <row r="179" spans="1:50" ht="53.25" customHeight="1">
      <c r="A179" s="437" t="s">
        <v>18</v>
      </c>
      <c r="B179" s="437"/>
      <c r="C179" s="437"/>
      <c r="D179" s="437"/>
      <c r="E179" s="437"/>
      <c r="F179" s="437"/>
      <c r="G179" s="437"/>
      <c r="H179" s="437"/>
      <c r="I179" s="437"/>
      <c r="J179" s="437"/>
      <c r="K179" s="437"/>
      <c r="L179" s="437"/>
      <c r="M179" s="437"/>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ht="48" customHeight="1">
      <c r="A180" s="438" t="s">
        <v>7</v>
      </c>
      <c r="B180" s="438"/>
      <c r="C180" s="438"/>
      <c r="D180" s="438"/>
      <c r="E180" s="438"/>
      <c r="F180" s="438"/>
      <c r="G180" s="438"/>
      <c r="H180" s="438"/>
      <c r="I180" s="438"/>
      <c r="J180" s="438"/>
      <c r="K180" s="438"/>
      <c r="L180" s="438"/>
      <c r="M180" s="438"/>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ht="17.25" customHeight="1">
      <c r="A181" s="439" t="s">
        <v>8</v>
      </c>
      <c r="B181" s="439"/>
      <c r="C181" s="439"/>
      <c r="D181" s="439"/>
      <c r="E181" s="439"/>
      <c r="F181" s="439"/>
      <c r="G181" s="423" t="s">
        <v>9</v>
      </c>
      <c r="H181" s="425"/>
      <c r="I181" s="423" t="s">
        <v>11</v>
      </c>
      <c r="J181" s="424"/>
      <c r="K181" s="425"/>
      <c r="L181" s="423" t="s">
        <v>17</v>
      </c>
      <c r="M181" s="424"/>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ht="24.75" customHeight="1">
      <c r="A182" s="440" t="s">
        <v>10</v>
      </c>
      <c r="B182" s="440"/>
      <c r="C182" s="440"/>
      <c r="D182" s="440"/>
      <c r="E182" s="440"/>
      <c r="F182" s="440"/>
      <c r="G182" s="421">
        <v>4</v>
      </c>
      <c r="H182" s="434"/>
      <c r="I182" s="426">
        <v>43411</v>
      </c>
      <c r="J182" s="427"/>
      <c r="K182" s="428"/>
      <c r="L182" s="421">
        <v>1</v>
      </c>
      <c r="M182" s="422"/>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6:13" ht="15">
      <c r="F183" s="2"/>
      <c r="G183" s="2"/>
      <c r="H183" s="2"/>
      <c r="I183" s="2"/>
      <c r="J183" s="2"/>
      <c r="K183" s="2"/>
      <c r="L183" s="2"/>
      <c r="M183" s="7"/>
    </row>
    <row r="184" spans="1:13" s="3" customFormat="1" ht="24.75" customHeight="1">
      <c r="A184" s="429" t="s">
        <v>5</v>
      </c>
      <c r="B184" s="429"/>
      <c r="C184" s="429"/>
      <c r="D184" s="429"/>
      <c r="E184" s="429"/>
      <c r="F184" s="429"/>
      <c r="G184" s="430" t="s">
        <v>323</v>
      </c>
      <c r="H184" s="431"/>
      <c r="I184" s="431"/>
      <c r="J184" s="431"/>
      <c r="K184" s="431"/>
      <c r="L184" s="431"/>
      <c r="M184" s="431"/>
    </row>
    <row r="185" spans="1:13" s="3" customFormat="1" ht="24" customHeight="1">
      <c r="A185" s="429" t="s">
        <v>1</v>
      </c>
      <c r="B185" s="429"/>
      <c r="C185" s="429"/>
      <c r="D185" s="429"/>
      <c r="E185" s="429"/>
      <c r="F185" s="429"/>
      <c r="G185" s="430" t="s">
        <v>324</v>
      </c>
      <c r="H185" s="431"/>
      <c r="I185" s="431"/>
      <c r="J185" s="431"/>
      <c r="K185" s="431"/>
      <c r="L185" s="431"/>
      <c r="M185" s="431"/>
    </row>
    <row r="186" spans="1:13" s="3" customFormat="1" ht="27" customHeight="1">
      <c r="A186" s="429" t="s">
        <v>0</v>
      </c>
      <c r="B186" s="429"/>
      <c r="C186" s="429"/>
      <c r="D186" s="429"/>
      <c r="E186" s="429"/>
      <c r="F186" s="429"/>
      <c r="G186" s="430" t="s">
        <v>325</v>
      </c>
      <c r="H186" s="431"/>
      <c r="I186" s="431"/>
      <c r="J186" s="431"/>
      <c r="K186" s="431"/>
      <c r="L186" s="431"/>
      <c r="M186" s="431"/>
    </row>
    <row r="187" spans="1:13" s="3" customFormat="1" ht="29.25" customHeight="1">
      <c r="A187" s="429" t="s">
        <v>6</v>
      </c>
      <c r="B187" s="429"/>
      <c r="C187" s="429"/>
      <c r="D187" s="429"/>
      <c r="E187" s="429"/>
      <c r="F187" s="429"/>
      <c r="G187" s="430"/>
      <c r="H187" s="431"/>
      <c r="I187" s="431"/>
      <c r="J187" s="431"/>
      <c r="K187" s="431"/>
      <c r="L187" s="431"/>
      <c r="M187" s="431"/>
    </row>
    <row r="188" spans="1:212" s="3" customFormat="1" ht="26.25" customHeight="1">
      <c r="A188" s="429" t="s">
        <v>12</v>
      </c>
      <c r="B188" s="429"/>
      <c r="C188" s="429"/>
      <c r="D188" s="429"/>
      <c r="E188" s="429"/>
      <c r="F188" s="429"/>
      <c r="G188" s="430" t="s">
        <v>326</v>
      </c>
      <c r="H188" s="431"/>
      <c r="I188" s="431"/>
      <c r="J188" s="431"/>
      <c r="K188" s="431"/>
      <c r="L188" s="431"/>
      <c r="M188" s="431"/>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row>
    <row r="189" spans="6:13" ht="15.75" thickBot="1">
      <c r="F189" s="2"/>
      <c r="G189" s="2"/>
      <c r="H189" s="2"/>
      <c r="I189" s="2"/>
      <c r="J189" s="2"/>
      <c r="K189" s="2"/>
      <c r="L189" s="2"/>
      <c r="M189" s="7"/>
    </row>
    <row r="190" spans="1:13" s="3" customFormat="1" ht="24.75" customHeight="1">
      <c r="A190" s="464" t="s">
        <v>36</v>
      </c>
      <c r="B190" s="465"/>
      <c r="C190" s="465"/>
      <c r="D190" s="465"/>
      <c r="E190" s="465"/>
      <c r="F190" s="449"/>
      <c r="G190" s="435" t="s">
        <v>3</v>
      </c>
      <c r="H190" s="436"/>
      <c r="I190" s="441" t="s">
        <v>15</v>
      </c>
      <c r="J190" s="443" t="s">
        <v>14</v>
      </c>
      <c r="K190" s="445" t="s">
        <v>23</v>
      </c>
      <c r="L190" s="443" t="s">
        <v>100</v>
      </c>
      <c r="M190" s="445" t="s">
        <v>20</v>
      </c>
    </row>
    <row r="191" spans="1:13" s="3" customFormat="1" ht="49.5" customHeight="1" thickBot="1">
      <c r="A191" s="59" t="s">
        <v>19</v>
      </c>
      <c r="B191" s="60" t="s">
        <v>34</v>
      </c>
      <c r="C191" s="60" t="s">
        <v>35</v>
      </c>
      <c r="D191" s="60" t="s">
        <v>24</v>
      </c>
      <c r="E191" s="61" t="s">
        <v>25</v>
      </c>
      <c r="F191" s="11" t="s">
        <v>2</v>
      </c>
      <c r="G191" s="12" t="s">
        <v>21</v>
      </c>
      <c r="H191" s="13" t="s">
        <v>22</v>
      </c>
      <c r="I191" s="442"/>
      <c r="J191" s="444"/>
      <c r="K191" s="446"/>
      <c r="L191" s="444"/>
      <c r="M191" s="446"/>
    </row>
    <row r="192" spans="1:13" s="3" customFormat="1" ht="89.25" customHeight="1" thickBot="1">
      <c r="A192" s="509" t="s">
        <v>327</v>
      </c>
      <c r="B192" s="509" t="s">
        <v>328</v>
      </c>
      <c r="C192" s="509" t="s">
        <v>65</v>
      </c>
      <c r="D192" s="509" t="s">
        <v>66</v>
      </c>
      <c r="E192" s="509" t="s">
        <v>67</v>
      </c>
      <c r="F192" s="160" t="s">
        <v>329</v>
      </c>
      <c r="G192" s="161" t="s">
        <v>171</v>
      </c>
      <c r="H192" s="162" t="s">
        <v>172</v>
      </c>
      <c r="I192" s="163" t="s">
        <v>330</v>
      </c>
      <c r="J192" s="164">
        <v>50</v>
      </c>
      <c r="K192" s="476" t="s">
        <v>331</v>
      </c>
      <c r="L192" s="476" t="s">
        <v>332</v>
      </c>
      <c r="M192" s="165">
        <v>3075450</v>
      </c>
    </row>
    <row r="193" spans="1:13" s="3" customFormat="1" ht="53.25" customHeight="1" thickBot="1">
      <c r="A193" s="510"/>
      <c r="B193" s="510"/>
      <c r="C193" s="510"/>
      <c r="D193" s="510"/>
      <c r="E193" s="510"/>
      <c r="F193" s="160" t="s">
        <v>333</v>
      </c>
      <c r="G193" s="161" t="s">
        <v>171</v>
      </c>
      <c r="H193" s="162" t="s">
        <v>172</v>
      </c>
      <c r="I193" s="166" t="s">
        <v>334</v>
      </c>
      <c r="J193" s="167">
        <v>20</v>
      </c>
      <c r="K193" s="477"/>
      <c r="L193" s="477"/>
      <c r="M193" s="124"/>
    </row>
    <row r="194" spans="1:13" s="3" customFormat="1" ht="82.5" customHeight="1">
      <c r="A194" s="510"/>
      <c r="B194" s="510"/>
      <c r="C194" s="510"/>
      <c r="D194" s="510"/>
      <c r="E194" s="510"/>
      <c r="F194" s="160" t="s">
        <v>335</v>
      </c>
      <c r="G194" s="161" t="s">
        <v>171</v>
      </c>
      <c r="H194" s="162" t="s">
        <v>172</v>
      </c>
      <c r="I194" s="166" t="s">
        <v>336</v>
      </c>
      <c r="J194" s="167">
        <v>10</v>
      </c>
      <c r="K194" s="477"/>
      <c r="L194" s="477"/>
      <c r="M194" s="124"/>
    </row>
    <row r="195" spans="1:13" s="3" customFormat="1" ht="149.25" customHeight="1">
      <c r="A195" s="510"/>
      <c r="B195" s="510"/>
      <c r="C195" s="510"/>
      <c r="D195" s="510"/>
      <c r="E195" s="510"/>
      <c r="F195" s="168" t="s">
        <v>337</v>
      </c>
      <c r="G195" s="169" t="s">
        <v>338</v>
      </c>
      <c r="H195" s="144" t="s">
        <v>172</v>
      </c>
      <c r="I195" s="154" t="s">
        <v>339</v>
      </c>
      <c r="J195" s="170">
        <v>10</v>
      </c>
      <c r="K195" s="477"/>
      <c r="L195" s="477"/>
      <c r="M195" s="17"/>
    </row>
    <row r="196" spans="1:13" s="3" customFormat="1" ht="95.25" customHeight="1" thickBot="1">
      <c r="A196" s="511"/>
      <c r="B196" s="512"/>
      <c r="C196" s="512"/>
      <c r="D196" s="512"/>
      <c r="E196" s="512"/>
      <c r="F196" s="168" t="s">
        <v>340</v>
      </c>
      <c r="G196" s="169" t="s">
        <v>338</v>
      </c>
      <c r="H196" s="144" t="s">
        <v>172</v>
      </c>
      <c r="I196" s="154" t="s">
        <v>341</v>
      </c>
      <c r="J196" s="170">
        <v>10</v>
      </c>
      <c r="K196" s="451"/>
      <c r="L196" s="451"/>
      <c r="M196" s="17"/>
    </row>
    <row r="197" spans="1:13" ht="26.25" customHeight="1" thickBot="1">
      <c r="A197" s="171" t="s">
        <v>4</v>
      </c>
      <c r="B197" s="9"/>
      <c r="C197" s="9"/>
      <c r="D197" s="9"/>
      <c r="E197" s="9"/>
      <c r="F197" s="10"/>
      <c r="G197" s="9"/>
      <c r="H197" s="9"/>
      <c r="I197" s="8"/>
      <c r="J197" s="14">
        <f>SUM(J192:J196)</f>
        <v>100</v>
      </c>
      <c r="K197" s="14"/>
      <c r="L197" s="15"/>
      <c r="M197" s="408"/>
    </row>
    <row r="199" spans="1:13" s="631" customFormat="1" ht="17.25">
      <c r="A199" s="631" t="s">
        <v>1099</v>
      </c>
      <c r="F199" s="1"/>
      <c r="G199" s="631" t="s">
        <v>16</v>
      </c>
      <c r="M199" s="631" t="s">
        <v>13</v>
      </c>
    </row>
    <row r="200" spans="1:13" s="3" customFormat="1" ht="12.75" customHeight="1">
      <c r="A200" s="65"/>
      <c r="B200" s="65"/>
      <c r="C200" s="65"/>
      <c r="D200" s="65"/>
      <c r="E200" s="65"/>
      <c r="F200" s="66"/>
      <c r="G200" s="72"/>
      <c r="H200" s="72"/>
      <c r="I200" s="65"/>
      <c r="J200" s="278"/>
      <c r="K200" s="65"/>
      <c r="L200" s="65"/>
      <c r="M200" s="72"/>
    </row>
    <row r="201" spans="1:15" s="632" customFormat="1" ht="12.75">
      <c r="A201" s="632" t="s">
        <v>1100</v>
      </c>
      <c r="M201" s="633"/>
      <c r="N201" s="634"/>
      <c r="O201" s="634"/>
    </row>
    <row r="202" spans="1:15" s="632" customFormat="1" ht="12.75">
      <c r="A202" s="632" t="s">
        <v>1101</v>
      </c>
      <c r="M202" s="633"/>
      <c r="N202" s="634"/>
      <c r="O202" s="634"/>
    </row>
  </sheetData>
  <sheetProtection password="D08C" sheet="1"/>
  <mergeCells count="279">
    <mergeCell ref="K192:K196"/>
    <mergeCell ref="L192:L196"/>
    <mergeCell ref="A192:A196"/>
    <mergeCell ref="B192:B196"/>
    <mergeCell ref="C192:C196"/>
    <mergeCell ref="D192:D196"/>
    <mergeCell ref="E192:E196"/>
    <mergeCell ref="A188:F188"/>
    <mergeCell ref="G188:M188"/>
    <mergeCell ref="A190:F190"/>
    <mergeCell ref="G190:H190"/>
    <mergeCell ref="I190:I191"/>
    <mergeCell ref="J190:J191"/>
    <mergeCell ref="K190:K191"/>
    <mergeCell ref="L190:L191"/>
    <mergeCell ref="M190:M191"/>
    <mergeCell ref="A185:F185"/>
    <mergeCell ref="G185:M185"/>
    <mergeCell ref="A186:F186"/>
    <mergeCell ref="G186:M186"/>
    <mergeCell ref="A187:F187"/>
    <mergeCell ref="G187:M187"/>
    <mergeCell ref="A182:F182"/>
    <mergeCell ref="G182:H182"/>
    <mergeCell ref="I182:K182"/>
    <mergeCell ref="L182:M182"/>
    <mergeCell ref="A184:F184"/>
    <mergeCell ref="G184:M184"/>
    <mergeCell ref="A179:M179"/>
    <mergeCell ref="A180:M180"/>
    <mergeCell ref="A181:F181"/>
    <mergeCell ref="G181:H181"/>
    <mergeCell ref="I181:K181"/>
    <mergeCell ref="L181:M181"/>
    <mergeCell ref="A166:G166"/>
    <mergeCell ref="H166:N166"/>
    <mergeCell ref="A168:G168"/>
    <mergeCell ref="H168:I168"/>
    <mergeCell ref="J168:J169"/>
    <mergeCell ref="K168:K169"/>
    <mergeCell ref="L168:L169"/>
    <mergeCell ref="M168:M169"/>
    <mergeCell ref="N168:N169"/>
    <mergeCell ref="A163:G163"/>
    <mergeCell ref="H163:N163"/>
    <mergeCell ref="A164:G164"/>
    <mergeCell ref="H164:N164"/>
    <mergeCell ref="A165:G165"/>
    <mergeCell ref="H165:N165"/>
    <mergeCell ref="A160:G160"/>
    <mergeCell ref="H160:I160"/>
    <mergeCell ref="J160:L160"/>
    <mergeCell ref="M160:N160"/>
    <mergeCell ref="A162:G162"/>
    <mergeCell ref="H162:N162"/>
    <mergeCell ref="A157:N157"/>
    <mergeCell ref="A158:N158"/>
    <mergeCell ref="A159:G159"/>
    <mergeCell ref="H159:I159"/>
    <mergeCell ref="J159:L159"/>
    <mergeCell ref="M159:N159"/>
    <mergeCell ref="A144:F144"/>
    <mergeCell ref="G144:M144"/>
    <mergeCell ref="A146:F146"/>
    <mergeCell ref="G146:H146"/>
    <mergeCell ref="I146:I147"/>
    <mergeCell ref="J146:J147"/>
    <mergeCell ref="K146:K147"/>
    <mergeCell ref="L146:L147"/>
    <mergeCell ref="M146:M147"/>
    <mergeCell ref="A141:F141"/>
    <mergeCell ref="G141:M141"/>
    <mergeCell ref="A142:F142"/>
    <mergeCell ref="G142:M142"/>
    <mergeCell ref="A143:F143"/>
    <mergeCell ref="G143:M143"/>
    <mergeCell ref="A138:F138"/>
    <mergeCell ref="G138:H138"/>
    <mergeCell ref="I138:K138"/>
    <mergeCell ref="L138:M138"/>
    <mergeCell ref="A140:F140"/>
    <mergeCell ref="G140:M140"/>
    <mergeCell ref="A135:M135"/>
    <mergeCell ref="A136:M136"/>
    <mergeCell ref="A137:F137"/>
    <mergeCell ref="G137:H137"/>
    <mergeCell ref="I137:K137"/>
    <mergeCell ref="L137:M137"/>
    <mergeCell ref="A133:I133"/>
    <mergeCell ref="K133:M133"/>
    <mergeCell ref="A122:F122"/>
    <mergeCell ref="G122:M122"/>
    <mergeCell ref="A124:F124"/>
    <mergeCell ref="G124:H124"/>
    <mergeCell ref="I124:I125"/>
    <mergeCell ref="J124:J125"/>
    <mergeCell ref="K124:K125"/>
    <mergeCell ref="L124:L125"/>
    <mergeCell ref="M124:M125"/>
    <mergeCell ref="A119:F119"/>
    <mergeCell ref="G119:M119"/>
    <mergeCell ref="A120:F120"/>
    <mergeCell ref="G120:M120"/>
    <mergeCell ref="A121:F121"/>
    <mergeCell ref="G121:M121"/>
    <mergeCell ref="A116:F116"/>
    <mergeCell ref="G116:H116"/>
    <mergeCell ref="I116:K116"/>
    <mergeCell ref="L116:M116"/>
    <mergeCell ref="A118:F118"/>
    <mergeCell ref="G118:M118"/>
    <mergeCell ref="A113:M113"/>
    <mergeCell ref="A114:M114"/>
    <mergeCell ref="A115:F115"/>
    <mergeCell ref="G115:H115"/>
    <mergeCell ref="I115:K115"/>
    <mergeCell ref="L115:M115"/>
    <mergeCell ref="A100:F100"/>
    <mergeCell ref="G100:M100"/>
    <mergeCell ref="A102:F102"/>
    <mergeCell ref="G102:H102"/>
    <mergeCell ref="I102:I103"/>
    <mergeCell ref="J102:J103"/>
    <mergeCell ref="K102:K103"/>
    <mergeCell ref="L102:L103"/>
    <mergeCell ref="M102:M103"/>
    <mergeCell ref="A97:F97"/>
    <mergeCell ref="G97:M97"/>
    <mergeCell ref="A98:F98"/>
    <mergeCell ref="G98:M98"/>
    <mergeCell ref="A99:F99"/>
    <mergeCell ref="G99:M99"/>
    <mergeCell ref="A94:F94"/>
    <mergeCell ref="G94:H94"/>
    <mergeCell ref="I94:K94"/>
    <mergeCell ref="L94:M94"/>
    <mergeCell ref="A96:F96"/>
    <mergeCell ref="G96:M96"/>
    <mergeCell ref="A91:M91"/>
    <mergeCell ref="A92:M92"/>
    <mergeCell ref="A93:F93"/>
    <mergeCell ref="G93:H93"/>
    <mergeCell ref="I93:K93"/>
    <mergeCell ref="L93:M93"/>
    <mergeCell ref="L80:L81"/>
    <mergeCell ref="A84:A87"/>
    <mergeCell ref="B84:B87"/>
    <mergeCell ref="C84:C87"/>
    <mergeCell ref="D84:D87"/>
    <mergeCell ref="E84:E87"/>
    <mergeCell ref="K84:K87"/>
    <mergeCell ref="L84:L87"/>
    <mergeCell ref="A80:A81"/>
    <mergeCell ref="B80:B81"/>
    <mergeCell ref="C80:C81"/>
    <mergeCell ref="D80:D81"/>
    <mergeCell ref="E80:E81"/>
    <mergeCell ref="K80:K81"/>
    <mergeCell ref="A75:F75"/>
    <mergeCell ref="G75:M75"/>
    <mergeCell ref="A77:F77"/>
    <mergeCell ref="G77:H77"/>
    <mergeCell ref="I77:I78"/>
    <mergeCell ref="J77:J78"/>
    <mergeCell ref="K77:K78"/>
    <mergeCell ref="L77:L78"/>
    <mergeCell ref="M77:M78"/>
    <mergeCell ref="A72:F72"/>
    <mergeCell ref="G72:M72"/>
    <mergeCell ref="A73:F73"/>
    <mergeCell ref="G73:M73"/>
    <mergeCell ref="A74:F74"/>
    <mergeCell ref="G74:M74"/>
    <mergeCell ref="A69:F69"/>
    <mergeCell ref="G69:H69"/>
    <mergeCell ref="I69:K69"/>
    <mergeCell ref="L69:M69"/>
    <mergeCell ref="A71:F71"/>
    <mergeCell ref="G71:M71"/>
    <mergeCell ref="A64:B64"/>
    <mergeCell ref="C64:I64"/>
    <mergeCell ref="L64:M64"/>
    <mergeCell ref="A66:M66"/>
    <mergeCell ref="A67:M67"/>
    <mergeCell ref="A68:F68"/>
    <mergeCell ref="G68:H68"/>
    <mergeCell ref="I68:K68"/>
    <mergeCell ref="L68:M68"/>
    <mergeCell ref="L55:L57"/>
    <mergeCell ref="M55:M57"/>
    <mergeCell ref="C60:C63"/>
    <mergeCell ref="D60:D63"/>
    <mergeCell ref="E60:E63"/>
    <mergeCell ref="K60:K63"/>
    <mergeCell ref="L60:L63"/>
    <mergeCell ref="M60:M63"/>
    <mergeCell ref="E45:E46"/>
    <mergeCell ref="L45:L46"/>
    <mergeCell ref="M45:M46"/>
    <mergeCell ref="C49:C58"/>
    <mergeCell ref="D49:D58"/>
    <mergeCell ref="K49:K58"/>
    <mergeCell ref="E50:E54"/>
    <mergeCell ref="L50:L54"/>
    <mergeCell ref="M50:M54"/>
    <mergeCell ref="E55:E57"/>
    <mergeCell ref="O38:O39"/>
    <mergeCell ref="A40:A63"/>
    <mergeCell ref="B40:B63"/>
    <mergeCell ref="C40:C42"/>
    <mergeCell ref="D40:D42"/>
    <mergeCell ref="E40:E42"/>
    <mergeCell ref="K40:K42"/>
    <mergeCell ref="C44:C47"/>
    <mergeCell ref="D44:D47"/>
    <mergeCell ref="K44:K47"/>
    <mergeCell ref="A36:F36"/>
    <mergeCell ref="G36:N36"/>
    <mergeCell ref="A38:F38"/>
    <mergeCell ref="G38:H38"/>
    <mergeCell ref="I38:I39"/>
    <mergeCell ref="J38:J39"/>
    <mergeCell ref="K38:K39"/>
    <mergeCell ref="L38:L39"/>
    <mergeCell ref="M38:M39"/>
    <mergeCell ref="N38:N39"/>
    <mergeCell ref="A33:F33"/>
    <mergeCell ref="G33:N33"/>
    <mergeCell ref="A34:F34"/>
    <mergeCell ref="G34:N34"/>
    <mergeCell ref="A35:F35"/>
    <mergeCell ref="G35:N35"/>
    <mergeCell ref="A30:F30"/>
    <mergeCell ref="G30:H30"/>
    <mergeCell ref="I30:L30"/>
    <mergeCell ref="M30:N30"/>
    <mergeCell ref="A32:F32"/>
    <mergeCell ref="G32:N32"/>
    <mergeCell ref="A27:N27"/>
    <mergeCell ref="A28:N28"/>
    <mergeCell ref="A29:F29"/>
    <mergeCell ref="G29:H29"/>
    <mergeCell ref="I29:L29"/>
    <mergeCell ref="M29:N29"/>
    <mergeCell ref="B15:B16"/>
    <mergeCell ref="C15:C16"/>
    <mergeCell ref="D15:D16"/>
    <mergeCell ref="E15:E16"/>
    <mergeCell ref="J15:J16"/>
    <mergeCell ref="C20:C21"/>
    <mergeCell ref="D20:D21"/>
    <mergeCell ref="A9:F9"/>
    <mergeCell ref="I12:I13"/>
    <mergeCell ref="J12:J13"/>
    <mergeCell ref="M12:M13"/>
    <mergeCell ref="G9:M9"/>
    <mergeCell ref="K12:K13"/>
    <mergeCell ref="L12:L13"/>
    <mergeCell ref="A12:F12"/>
    <mergeCell ref="A15:A16"/>
    <mergeCell ref="G3:H3"/>
    <mergeCell ref="G4:H4"/>
    <mergeCell ref="G12:H12"/>
    <mergeCell ref="A1:M1"/>
    <mergeCell ref="A2:M2"/>
    <mergeCell ref="A3:F3"/>
    <mergeCell ref="A4:F4"/>
    <mergeCell ref="G6:M6"/>
    <mergeCell ref="L3:M3"/>
    <mergeCell ref="L4:M4"/>
    <mergeCell ref="I3:K3"/>
    <mergeCell ref="I4:K4"/>
    <mergeCell ref="A10:F10"/>
    <mergeCell ref="G8:M8"/>
    <mergeCell ref="A6:F6"/>
    <mergeCell ref="A7:F7"/>
    <mergeCell ref="A8:F8"/>
    <mergeCell ref="G7:M7"/>
    <mergeCell ref="G10:M10"/>
  </mergeCells>
  <printOptions horizontalCentered="1" verticalCentered="1"/>
  <pageMargins left="1.2" right="0.7" top="0.75" bottom="0.75" header="0.3" footer="0.3"/>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A1:HD265"/>
  <sheetViews>
    <sheetView zoomScale="90" zoomScaleNormal="90" zoomScalePageLayoutView="0" workbookViewId="0" topLeftCell="A21">
      <selection activeCell="B54" sqref="B54:B79"/>
    </sheetView>
  </sheetViews>
  <sheetFormatPr defaultColWidth="11.421875" defaultRowHeight="12.75"/>
  <cols>
    <col min="1" max="1" width="28.28125" style="172" customWidth="1"/>
    <col min="2" max="2" width="22.28125" style="172" customWidth="1"/>
    <col min="3" max="3" width="19.57421875" style="172" customWidth="1"/>
    <col min="4" max="4" width="19.00390625" style="172" customWidth="1"/>
    <col min="5" max="5" width="19.57421875" style="172" customWidth="1"/>
    <col min="6" max="6" width="59.28125" style="3" customWidth="1"/>
    <col min="7" max="7" width="16.7109375" style="3" customWidth="1"/>
    <col min="8" max="8" width="20.28125" style="3" customWidth="1"/>
    <col min="9" max="9" width="33.421875" style="3" customWidth="1"/>
    <col min="10" max="10" width="13.57421875" style="173" customWidth="1"/>
    <col min="11" max="11" width="16.57421875" style="3" customWidth="1"/>
    <col min="12" max="12" width="13.28125" style="3" customWidth="1"/>
    <col min="13" max="13" width="31.421875" style="174" customWidth="1"/>
    <col min="14" max="16384" width="11.421875" style="3" customWidth="1"/>
  </cols>
  <sheetData>
    <row r="1" spans="1:13" ht="53.25" customHeight="1">
      <c r="A1" s="513" t="s">
        <v>18</v>
      </c>
      <c r="B1" s="513"/>
      <c r="C1" s="513"/>
      <c r="D1" s="513"/>
      <c r="E1" s="513"/>
      <c r="F1" s="513"/>
      <c r="G1" s="513"/>
      <c r="H1" s="513"/>
      <c r="I1" s="513"/>
      <c r="J1" s="513"/>
      <c r="K1" s="513"/>
      <c r="L1" s="513"/>
      <c r="M1" s="513"/>
    </row>
    <row r="2" spans="1:13" ht="48" customHeight="1">
      <c r="A2" s="514" t="s">
        <v>7</v>
      </c>
      <c r="B2" s="514"/>
      <c r="C2" s="514"/>
      <c r="D2" s="514"/>
      <c r="E2" s="514"/>
      <c r="F2" s="514"/>
      <c r="G2" s="514"/>
      <c r="H2" s="514"/>
      <c r="I2" s="514"/>
      <c r="J2" s="514"/>
      <c r="K2" s="514"/>
      <c r="L2" s="514"/>
      <c r="M2" s="514"/>
    </row>
    <row r="3" spans="1:13" ht="17.25" customHeight="1">
      <c r="A3" s="457" t="s">
        <v>8</v>
      </c>
      <c r="B3" s="457"/>
      <c r="C3" s="457"/>
      <c r="D3" s="457"/>
      <c r="E3" s="457"/>
      <c r="F3" s="457"/>
      <c r="G3" s="458" t="s">
        <v>9</v>
      </c>
      <c r="H3" s="459"/>
      <c r="I3" s="458" t="s">
        <v>11</v>
      </c>
      <c r="J3" s="460"/>
      <c r="K3" s="459"/>
      <c r="L3" s="458" t="s">
        <v>17</v>
      </c>
      <c r="M3" s="460"/>
    </row>
    <row r="4" spans="1:13" ht="24.75" customHeight="1">
      <c r="A4" s="457" t="s">
        <v>10</v>
      </c>
      <c r="B4" s="457"/>
      <c r="C4" s="457"/>
      <c r="D4" s="457"/>
      <c r="E4" s="457"/>
      <c r="F4" s="457"/>
      <c r="G4" s="458">
        <v>4</v>
      </c>
      <c r="H4" s="459"/>
      <c r="I4" s="461">
        <v>43411</v>
      </c>
      <c r="J4" s="462"/>
      <c r="K4" s="463"/>
      <c r="L4" s="458">
        <v>1</v>
      </c>
      <c r="M4" s="460"/>
    </row>
    <row r="6" spans="1:13" ht="24.75" customHeight="1">
      <c r="A6" s="429" t="s">
        <v>5</v>
      </c>
      <c r="B6" s="429"/>
      <c r="C6" s="429"/>
      <c r="D6" s="429"/>
      <c r="E6" s="429"/>
      <c r="F6" s="429"/>
      <c r="G6" s="430" t="s">
        <v>342</v>
      </c>
      <c r="H6" s="431"/>
      <c r="I6" s="431"/>
      <c r="J6" s="431"/>
      <c r="K6" s="431"/>
      <c r="L6" s="431"/>
      <c r="M6" s="431"/>
    </row>
    <row r="7" spans="1:13" ht="24" customHeight="1">
      <c r="A7" s="429" t="s">
        <v>1</v>
      </c>
      <c r="B7" s="429"/>
      <c r="C7" s="429"/>
      <c r="D7" s="429"/>
      <c r="E7" s="429"/>
      <c r="F7" s="429"/>
      <c r="G7" s="430" t="s">
        <v>343</v>
      </c>
      <c r="H7" s="431"/>
      <c r="I7" s="431"/>
      <c r="J7" s="431"/>
      <c r="K7" s="431"/>
      <c r="L7" s="431"/>
      <c r="M7" s="431"/>
    </row>
    <row r="8" spans="1:13" ht="27" customHeight="1">
      <c r="A8" s="429" t="s">
        <v>0</v>
      </c>
      <c r="B8" s="429"/>
      <c r="C8" s="429"/>
      <c r="D8" s="429"/>
      <c r="E8" s="429"/>
      <c r="F8" s="429"/>
      <c r="G8" s="430" t="s">
        <v>344</v>
      </c>
      <c r="H8" s="431"/>
      <c r="I8" s="431"/>
      <c r="J8" s="431"/>
      <c r="K8" s="431"/>
      <c r="L8" s="431"/>
      <c r="M8" s="431"/>
    </row>
    <row r="9" spans="1:13" ht="29.25" customHeight="1">
      <c r="A9" s="429" t="s">
        <v>6</v>
      </c>
      <c r="B9" s="429"/>
      <c r="C9" s="429"/>
      <c r="D9" s="429"/>
      <c r="E9" s="429"/>
      <c r="F9" s="429"/>
      <c r="G9" s="430"/>
      <c r="H9" s="431"/>
      <c r="I9" s="431"/>
      <c r="J9" s="431"/>
      <c r="K9" s="431"/>
      <c r="L9" s="431"/>
      <c r="M9" s="431"/>
    </row>
    <row r="10" spans="1:212" ht="26.25" customHeight="1">
      <c r="A10" s="429" t="s">
        <v>12</v>
      </c>
      <c r="B10" s="429"/>
      <c r="C10" s="429"/>
      <c r="D10" s="429"/>
      <c r="E10" s="429"/>
      <c r="F10" s="429"/>
      <c r="G10" s="430" t="s">
        <v>345</v>
      </c>
      <c r="H10" s="431"/>
      <c r="I10" s="431"/>
      <c r="J10" s="431"/>
      <c r="K10" s="431"/>
      <c r="L10" s="431"/>
      <c r="M10" s="431"/>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row>
    <row r="11" ht="15.75" thickBot="1"/>
    <row r="12" spans="1:13" ht="24.75" customHeight="1">
      <c r="A12" s="464" t="s">
        <v>36</v>
      </c>
      <c r="B12" s="465"/>
      <c r="C12" s="465"/>
      <c r="D12" s="465"/>
      <c r="E12" s="465"/>
      <c r="F12" s="449"/>
      <c r="G12" s="435" t="s">
        <v>3</v>
      </c>
      <c r="H12" s="436"/>
      <c r="I12" s="441" t="s">
        <v>15</v>
      </c>
      <c r="J12" s="515" t="s">
        <v>14</v>
      </c>
      <c r="K12" s="445" t="s">
        <v>23</v>
      </c>
      <c r="L12" s="443" t="s">
        <v>100</v>
      </c>
      <c r="M12" s="517" t="s">
        <v>20</v>
      </c>
    </row>
    <row r="13" spans="1:13" ht="49.5" customHeight="1" thickBot="1">
      <c r="A13" s="138" t="s">
        <v>19</v>
      </c>
      <c r="B13" s="138" t="s">
        <v>34</v>
      </c>
      <c r="C13" s="138" t="s">
        <v>35</v>
      </c>
      <c r="D13" s="138" t="s">
        <v>24</v>
      </c>
      <c r="E13" s="138" t="s">
        <v>25</v>
      </c>
      <c r="F13" s="175" t="s">
        <v>2</v>
      </c>
      <c r="G13" s="12" t="s">
        <v>21</v>
      </c>
      <c r="H13" s="13" t="s">
        <v>22</v>
      </c>
      <c r="I13" s="442"/>
      <c r="J13" s="516"/>
      <c r="K13" s="446"/>
      <c r="L13" s="444"/>
      <c r="M13" s="518"/>
    </row>
    <row r="14" spans="1:13" ht="200.25" customHeight="1" thickBot="1">
      <c r="A14" s="38" t="s">
        <v>346</v>
      </c>
      <c r="B14" s="38" t="s">
        <v>347</v>
      </c>
      <c r="C14" s="38" t="s">
        <v>348</v>
      </c>
      <c r="D14" s="38" t="s">
        <v>345</v>
      </c>
      <c r="E14" s="38" t="s">
        <v>349</v>
      </c>
      <c r="F14" s="176" t="s">
        <v>350</v>
      </c>
      <c r="G14" s="155" t="s">
        <v>171</v>
      </c>
      <c r="H14" s="155" t="s">
        <v>351</v>
      </c>
      <c r="I14" s="33" t="s">
        <v>352</v>
      </c>
      <c r="J14" s="177"/>
      <c r="K14" s="53" t="s">
        <v>353</v>
      </c>
      <c r="L14" s="53" t="s">
        <v>354</v>
      </c>
      <c r="M14" s="178"/>
    </row>
    <row r="15" spans="1:13" ht="212.25" customHeight="1">
      <c r="A15" s="38" t="s">
        <v>346</v>
      </c>
      <c r="B15" s="38" t="s">
        <v>347</v>
      </c>
      <c r="C15" s="38" t="s">
        <v>348</v>
      </c>
      <c r="D15" s="38" t="s">
        <v>345</v>
      </c>
      <c r="E15" s="38" t="s">
        <v>349</v>
      </c>
      <c r="F15" s="176" t="s">
        <v>355</v>
      </c>
      <c r="G15" s="155" t="s">
        <v>171</v>
      </c>
      <c r="H15" s="155" t="s">
        <v>351</v>
      </c>
      <c r="I15" s="33" t="s">
        <v>352</v>
      </c>
      <c r="J15" s="179"/>
      <c r="K15" s="288"/>
      <c r="L15" s="288"/>
      <c r="M15" s="180"/>
    </row>
    <row r="16" spans="1:13" ht="25.5" customHeight="1">
      <c r="A16" s="519" t="s">
        <v>356</v>
      </c>
      <c r="B16" s="520"/>
      <c r="C16" s="520"/>
      <c r="D16" s="520"/>
      <c r="E16" s="520"/>
      <c r="F16" s="520"/>
      <c r="G16" s="520"/>
      <c r="H16" s="520"/>
      <c r="I16" s="520"/>
      <c r="J16" s="393">
        <v>0.2</v>
      </c>
      <c r="K16" s="288"/>
      <c r="L16" s="288"/>
      <c r="M16" s="180"/>
    </row>
    <row r="17" spans="1:13" ht="110.25" customHeight="1">
      <c r="A17" s="49" t="s">
        <v>346</v>
      </c>
      <c r="B17" s="450" t="s">
        <v>347</v>
      </c>
      <c r="C17" s="450" t="s">
        <v>348</v>
      </c>
      <c r="D17" s="450" t="s">
        <v>345</v>
      </c>
      <c r="E17" s="450" t="s">
        <v>349</v>
      </c>
      <c r="F17" s="26" t="s">
        <v>357</v>
      </c>
      <c r="G17" s="155" t="s">
        <v>171</v>
      </c>
      <c r="H17" s="27" t="s">
        <v>351</v>
      </c>
      <c r="I17" s="145" t="s">
        <v>358</v>
      </c>
      <c r="J17" s="181"/>
      <c r="K17" s="288"/>
      <c r="L17" s="288"/>
      <c r="M17" s="182">
        <v>2000000</v>
      </c>
    </row>
    <row r="18" spans="1:13" ht="96" customHeight="1">
      <c r="A18" s="49"/>
      <c r="B18" s="477"/>
      <c r="C18" s="477"/>
      <c r="D18" s="477"/>
      <c r="E18" s="477"/>
      <c r="F18" s="26" t="s">
        <v>359</v>
      </c>
      <c r="G18" s="183" t="s">
        <v>360</v>
      </c>
      <c r="H18" s="27" t="s">
        <v>351</v>
      </c>
      <c r="I18" s="38" t="s">
        <v>361</v>
      </c>
      <c r="J18" s="181"/>
      <c r="K18" s="288"/>
      <c r="L18" s="288"/>
      <c r="M18" s="182">
        <v>1000000</v>
      </c>
    </row>
    <row r="19" spans="1:13" ht="58.5" customHeight="1">
      <c r="A19" s="49"/>
      <c r="B19" s="477"/>
      <c r="C19" s="477"/>
      <c r="D19" s="477"/>
      <c r="E19" s="477"/>
      <c r="F19" s="26" t="s">
        <v>362</v>
      </c>
      <c r="G19" s="183" t="s">
        <v>360</v>
      </c>
      <c r="H19" s="184" t="s">
        <v>363</v>
      </c>
      <c r="I19" s="185" t="s">
        <v>364</v>
      </c>
      <c r="J19" s="181"/>
      <c r="K19" s="288"/>
      <c r="L19" s="288"/>
      <c r="M19" s="182">
        <v>12000000</v>
      </c>
    </row>
    <row r="20" spans="1:13" ht="57" customHeight="1">
      <c r="A20" s="49"/>
      <c r="B20" s="477"/>
      <c r="C20" s="477"/>
      <c r="D20" s="477"/>
      <c r="E20" s="477"/>
      <c r="F20" s="26" t="s">
        <v>365</v>
      </c>
      <c r="G20" s="183" t="s">
        <v>366</v>
      </c>
      <c r="H20" s="95" t="s">
        <v>367</v>
      </c>
      <c r="I20" s="38" t="s">
        <v>368</v>
      </c>
      <c r="J20" s="186"/>
      <c r="K20" s="288"/>
      <c r="L20" s="288"/>
      <c r="M20" s="187">
        <v>1000000</v>
      </c>
    </row>
    <row r="21" spans="1:13" ht="66.75" customHeight="1">
      <c r="A21" s="49"/>
      <c r="B21" s="451"/>
      <c r="C21" s="451"/>
      <c r="D21" s="451"/>
      <c r="E21" s="451"/>
      <c r="F21" s="22" t="s">
        <v>369</v>
      </c>
      <c r="G21" s="83" t="s">
        <v>366</v>
      </c>
      <c r="H21" s="83" t="s">
        <v>367</v>
      </c>
      <c r="I21" s="38" t="s">
        <v>370</v>
      </c>
      <c r="J21" s="181"/>
      <c r="K21" s="49"/>
      <c r="L21" s="49"/>
      <c r="M21" s="188">
        <v>1000000</v>
      </c>
    </row>
    <row r="22" spans="1:13" ht="42" customHeight="1">
      <c r="A22" s="519" t="s">
        <v>371</v>
      </c>
      <c r="B22" s="520"/>
      <c r="C22" s="520"/>
      <c r="D22" s="520"/>
      <c r="E22" s="520"/>
      <c r="F22" s="520"/>
      <c r="G22" s="520"/>
      <c r="H22" s="520"/>
      <c r="I22" s="520"/>
      <c r="J22" s="394">
        <v>0.2</v>
      </c>
      <c r="K22" s="231"/>
      <c r="L22" s="231"/>
      <c r="M22" s="395"/>
    </row>
    <row r="23" spans="1:13" ht="56.25" customHeight="1">
      <c r="A23" s="450" t="s">
        <v>346</v>
      </c>
      <c r="B23" s="450" t="s">
        <v>347</v>
      </c>
      <c r="C23" s="450" t="s">
        <v>348</v>
      </c>
      <c r="D23" s="450" t="s">
        <v>345</v>
      </c>
      <c r="E23" s="450" t="s">
        <v>349</v>
      </c>
      <c r="F23" s="25" t="s">
        <v>372</v>
      </c>
      <c r="G23" s="91" t="s">
        <v>360</v>
      </c>
      <c r="H23" s="83" t="s">
        <v>360</v>
      </c>
      <c r="I23" s="38" t="s">
        <v>373</v>
      </c>
      <c r="J23" s="189"/>
      <c r="K23" s="49"/>
      <c r="L23" s="49"/>
      <c r="M23" s="188">
        <v>35000000</v>
      </c>
    </row>
    <row r="24" spans="1:13" ht="42" customHeight="1">
      <c r="A24" s="477"/>
      <c r="B24" s="477"/>
      <c r="C24" s="477"/>
      <c r="D24" s="477"/>
      <c r="E24" s="477"/>
      <c r="F24" s="190" t="s">
        <v>374</v>
      </c>
      <c r="G24" s="83" t="s">
        <v>375</v>
      </c>
      <c r="H24" s="83" t="s">
        <v>376</v>
      </c>
      <c r="I24" s="38" t="s">
        <v>377</v>
      </c>
      <c r="J24" s="189"/>
      <c r="K24" s="49"/>
      <c r="L24" s="49"/>
      <c r="M24" s="188">
        <v>1000000</v>
      </c>
    </row>
    <row r="25" spans="1:13" ht="39" customHeight="1">
      <c r="A25" s="477"/>
      <c r="B25" s="477"/>
      <c r="C25" s="477"/>
      <c r="D25" s="477"/>
      <c r="E25" s="477"/>
      <c r="F25" s="83" t="s">
        <v>378</v>
      </c>
      <c r="G25" s="83" t="s">
        <v>360</v>
      </c>
      <c r="H25" s="83" t="s">
        <v>351</v>
      </c>
      <c r="I25" s="38" t="s">
        <v>379</v>
      </c>
      <c r="J25" s="191"/>
      <c r="K25" s="288"/>
      <c r="L25" s="288"/>
      <c r="M25" s="188">
        <v>1000000</v>
      </c>
    </row>
    <row r="26" spans="1:13" ht="66.75" customHeight="1">
      <c r="A26" s="451"/>
      <c r="B26" s="451"/>
      <c r="C26" s="451"/>
      <c r="D26" s="451"/>
      <c r="E26" s="451"/>
      <c r="F26" s="22" t="s">
        <v>380</v>
      </c>
      <c r="G26" s="83" t="s">
        <v>375</v>
      </c>
      <c r="H26" s="83" t="s">
        <v>376</v>
      </c>
      <c r="I26" s="38" t="s">
        <v>381</v>
      </c>
      <c r="J26" s="189"/>
      <c r="K26" s="49"/>
      <c r="L26" s="49"/>
      <c r="M26" s="188">
        <v>2000000</v>
      </c>
    </row>
    <row r="27" spans="1:13" ht="42" customHeight="1" thickBot="1">
      <c r="A27" s="521" t="s">
        <v>382</v>
      </c>
      <c r="B27" s="522"/>
      <c r="C27" s="522"/>
      <c r="D27" s="522"/>
      <c r="E27" s="522"/>
      <c r="F27" s="522"/>
      <c r="G27" s="522"/>
      <c r="H27" s="522"/>
      <c r="I27" s="522"/>
      <c r="J27" s="396">
        <v>0.25</v>
      </c>
      <c r="K27" s="397"/>
      <c r="L27" s="397"/>
      <c r="M27" s="398"/>
    </row>
    <row r="28" spans="1:13" ht="82.5" customHeight="1">
      <c r="A28" s="450" t="s">
        <v>346</v>
      </c>
      <c r="B28" s="450" t="s">
        <v>347</v>
      </c>
      <c r="C28" s="450" t="s">
        <v>348</v>
      </c>
      <c r="D28" s="450" t="s">
        <v>345</v>
      </c>
      <c r="E28" s="450" t="s">
        <v>349</v>
      </c>
      <c r="F28" s="192" t="s">
        <v>383</v>
      </c>
      <c r="G28" s="193" t="s">
        <v>360</v>
      </c>
      <c r="H28" s="194" t="s">
        <v>367</v>
      </c>
      <c r="I28" s="21" t="s">
        <v>384</v>
      </c>
      <c r="J28" s="195"/>
      <c r="K28" s="450"/>
      <c r="L28" s="450"/>
      <c r="M28" s="196">
        <v>1000000</v>
      </c>
    </row>
    <row r="29" spans="1:13" ht="72" customHeight="1">
      <c r="A29" s="477"/>
      <c r="B29" s="477"/>
      <c r="C29" s="477"/>
      <c r="D29" s="477"/>
      <c r="E29" s="477"/>
      <c r="F29" s="22" t="s">
        <v>385</v>
      </c>
      <c r="G29" s="197"/>
      <c r="H29" s="194"/>
      <c r="I29" s="198" t="s">
        <v>386</v>
      </c>
      <c r="J29" s="195"/>
      <c r="K29" s="477"/>
      <c r="L29" s="477"/>
      <c r="M29" s="188">
        <v>10000000</v>
      </c>
    </row>
    <row r="30" spans="1:13" ht="60" customHeight="1">
      <c r="A30" s="451"/>
      <c r="B30" s="451"/>
      <c r="C30" s="451"/>
      <c r="D30" s="451"/>
      <c r="E30" s="451"/>
      <c r="F30" s="22" t="s">
        <v>387</v>
      </c>
      <c r="G30" s="197" t="s">
        <v>360</v>
      </c>
      <c r="H30" s="197" t="s">
        <v>367</v>
      </c>
      <c r="I30" s="198" t="s">
        <v>388</v>
      </c>
      <c r="J30" s="195"/>
      <c r="K30" s="451"/>
      <c r="L30" s="451"/>
      <c r="M30" s="188">
        <v>20000000</v>
      </c>
    </row>
    <row r="31" spans="1:13" ht="39.75" customHeight="1" thickBot="1">
      <c r="A31" s="523" t="s">
        <v>389</v>
      </c>
      <c r="B31" s="522"/>
      <c r="C31" s="522"/>
      <c r="D31" s="522"/>
      <c r="E31" s="522"/>
      <c r="F31" s="522"/>
      <c r="G31" s="522"/>
      <c r="H31" s="522"/>
      <c r="I31" s="522"/>
      <c r="J31" s="396">
        <v>0.15</v>
      </c>
      <c r="K31" s="397"/>
      <c r="L31" s="397"/>
      <c r="M31" s="399"/>
    </row>
    <row r="32" spans="1:13" ht="87" customHeight="1">
      <c r="A32" s="475" t="s">
        <v>346</v>
      </c>
      <c r="B32" s="475" t="s">
        <v>347</v>
      </c>
      <c r="C32" s="475" t="s">
        <v>348</v>
      </c>
      <c r="D32" s="475" t="s">
        <v>345</v>
      </c>
      <c r="E32" s="475" t="s">
        <v>349</v>
      </c>
      <c r="F32" s="38" t="s">
        <v>390</v>
      </c>
      <c r="G32" s="94" t="s">
        <v>360</v>
      </c>
      <c r="H32" s="95" t="s">
        <v>367</v>
      </c>
      <c r="I32" s="32" t="s">
        <v>391</v>
      </c>
      <c r="J32" s="195"/>
      <c r="K32" s="199"/>
      <c r="L32" s="199"/>
      <c r="M32" s="196">
        <v>1000000</v>
      </c>
    </row>
    <row r="33" spans="1:13" ht="101.25" customHeight="1">
      <c r="A33" s="475"/>
      <c r="B33" s="475"/>
      <c r="C33" s="475"/>
      <c r="D33" s="475"/>
      <c r="E33" s="475"/>
      <c r="F33" s="38" t="s">
        <v>392</v>
      </c>
      <c r="G33" s="83" t="s">
        <v>360</v>
      </c>
      <c r="H33" s="83" t="s">
        <v>367</v>
      </c>
      <c r="I33" s="185" t="s">
        <v>393</v>
      </c>
      <c r="J33" s="195"/>
      <c r="K33" s="172"/>
      <c r="L33" s="200"/>
      <c r="M33" s="196">
        <v>25000000</v>
      </c>
    </row>
    <row r="34" spans="1:13" ht="39.75" customHeight="1">
      <c r="A34" s="526" t="s">
        <v>394</v>
      </c>
      <c r="B34" s="520"/>
      <c r="C34" s="520"/>
      <c r="D34" s="520"/>
      <c r="E34" s="520"/>
      <c r="F34" s="520"/>
      <c r="G34" s="520"/>
      <c r="H34" s="520"/>
      <c r="I34" s="520"/>
      <c r="J34" s="400">
        <v>0.2</v>
      </c>
      <c r="K34" s="401"/>
      <c r="L34" s="401"/>
      <c r="M34" s="402"/>
    </row>
    <row r="35" spans="1:13" ht="98.25" customHeight="1">
      <c r="A35" s="522" t="s">
        <v>346</v>
      </c>
      <c r="B35" s="522" t="s">
        <v>347</v>
      </c>
      <c r="C35" s="522" t="s">
        <v>348</v>
      </c>
      <c r="D35" s="522" t="s">
        <v>345</v>
      </c>
      <c r="E35" s="479" t="s">
        <v>349</v>
      </c>
      <c r="F35" s="201" t="s">
        <v>395</v>
      </c>
      <c r="G35" s="83" t="s">
        <v>360</v>
      </c>
      <c r="H35" s="83" t="s">
        <v>367</v>
      </c>
      <c r="I35" s="185" t="s">
        <v>396</v>
      </c>
      <c r="J35" s="202"/>
      <c r="K35" s="203"/>
      <c r="L35" s="203"/>
      <c r="M35" s="204">
        <v>1000000</v>
      </c>
    </row>
    <row r="36" spans="1:13" ht="114.75" customHeight="1">
      <c r="A36" s="527"/>
      <c r="B36" s="527"/>
      <c r="C36" s="527"/>
      <c r="D36" s="527"/>
      <c r="E36" s="480"/>
      <c r="F36" s="201" t="s">
        <v>397</v>
      </c>
      <c r="G36" s="83" t="s">
        <v>360</v>
      </c>
      <c r="H36" s="83" t="s">
        <v>367</v>
      </c>
      <c r="I36" s="185" t="s">
        <v>396</v>
      </c>
      <c r="J36" s="195"/>
      <c r="K36" s="172"/>
      <c r="L36" s="172"/>
      <c r="M36" s="205">
        <v>1000000</v>
      </c>
    </row>
    <row r="37" spans="1:13" ht="31.5" customHeight="1">
      <c r="A37" s="527"/>
      <c r="B37" s="527"/>
      <c r="C37" s="527"/>
      <c r="D37" s="527"/>
      <c r="E37" s="480"/>
      <c r="F37" s="206" t="s">
        <v>398</v>
      </c>
      <c r="G37" s="83" t="s">
        <v>360</v>
      </c>
      <c r="H37" s="83" t="s">
        <v>367</v>
      </c>
      <c r="I37" s="185" t="s">
        <v>396</v>
      </c>
      <c r="J37" s="207"/>
      <c r="K37" s="172"/>
      <c r="L37" s="172"/>
      <c r="M37" s="205">
        <v>6400000</v>
      </c>
    </row>
    <row r="38" spans="1:13" ht="45">
      <c r="A38" s="528"/>
      <c r="B38" s="528"/>
      <c r="C38" s="528"/>
      <c r="D38" s="528"/>
      <c r="E38" s="529"/>
      <c r="F38" s="145" t="s">
        <v>399</v>
      </c>
      <c r="G38" s="83" t="s">
        <v>360</v>
      </c>
      <c r="H38" s="83" t="s">
        <v>367</v>
      </c>
      <c r="I38" s="185" t="s">
        <v>396</v>
      </c>
      <c r="J38" s="208"/>
      <c r="K38" s="172"/>
      <c r="L38" s="172"/>
      <c r="M38" s="205">
        <v>500000</v>
      </c>
    </row>
    <row r="39" spans="1:13" ht="17.25" customHeight="1">
      <c r="A39" s="111" t="s">
        <v>4</v>
      </c>
      <c r="B39" s="458"/>
      <c r="C39" s="460"/>
      <c r="D39" s="460"/>
      <c r="E39" s="460"/>
      <c r="F39" s="459"/>
      <c r="G39" s="524" t="s">
        <v>16</v>
      </c>
      <c r="H39" s="525"/>
      <c r="I39" s="524"/>
      <c r="J39" s="525"/>
      <c r="K39" s="403" t="s">
        <v>13</v>
      </c>
      <c r="L39" s="457"/>
      <c r="M39" s="457"/>
    </row>
    <row r="40" spans="1:13" ht="21.75" customHeight="1" thickBot="1">
      <c r="A40" s="69"/>
      <c r="B40" s="69"/>
      <c r="C40" s="69"/>
      <c r="D40" s="69"/>
      <c r="E40" s="69"/>
      <c r="F40" s="69"/>
      <c r="G40" s="69"/>
      <c r="H40" s="69"/>
      <c r="I40" s="69"/>
      <c r="J40" s="209"/>
      <c r="K40" s="69"/>
      <c r="L40" s="69"/>
      <c r="M40" s="210"/>
    </row>
    <row r="41" spans="1:13" ht="53.25" customHeight="1" thickBot="1">
      <c r="A41" s="530" t="s">
        <v>18</v>
      </c>
      <c r="B41" s="531"/>
      <c r="C41" s="531"/>
      <c r="D41" s="531"/>
      <c r="E41" s="531"/>
      <c r="F41" s="531"/>
      <c r="G41" s="531"/>
      <c r="H41" s="531"/>
      <c r="I41" s="531"/>
      <c r="J41" s="531"/>
      <c r="K41" s="531"/>
      <c r="L41" s="531"/>
      <c r="M41" s="532"/>
    </row>
    <row r="42" spans="1:13" ht="48" customHeight="1">
      <c r="A42" s="533" t="s">
        <v>7</v>
      </c>
      <c r="B42" s="533"/>
      <c r="C42" s="533"/>
      <c r="D42" s="533"/>
      <c r="E42" s="533"/>
      <c r="F42" s="533"/>
      <c r="G42" s="533"/>
      <c r="H42" s="533"/>
      <c r="I42" s="533"/>
      <c r="J42" s="533"/>
      <c r="K42" s="533"/>
      <c r="L42" s="533"/>
      <c r="M42" s="533"/>
    </row>
    <row r="43" spans="1:13" ht="17.25" customHeight="1">
      <c r="A43" s="457" t="s">
        <v>8</v>
      </c>
      <c r="B43" s="457"/>
      <c r="C43" s="457"/>
      <c r="D43" s="457"/>
      <c r="E43" s="457"/>
      <c r="F43" s="457"/>
      <c r="G43" s="458" t="s">
        <v>9</v>
      </c>
      <c r="H43" s="459"/>
      <c r="I43" s="458" t="s">
        <v>11</v>
      </c>
      <c r="J43" s="460"/>
      <c r="K43" s="459"/>
      <c r="L43" s="458" t="s">
        <v>17</v>
      </c>
      <c r="M43" s="460"/>
    </row>
    <row r="44" spans="1:13" ht="24.75" customHeight="1">
      <c r="A44" s="457" t="s">
        <v>10</v>
      </c>
      <c r="B44" s="457"/>
      <c r="C44" s="457"/>
      <c r="D44" s="457"/>
      <c r="E44" s="457"/>
      <c r="F44" s="457"/>
      <c r="G44" s="458">
        <v>4</v>
      </c>
      <c r="H44" s="459"/>
      <c r="I44" s="461">
        <v>43411</v>
      </c>
      <c r="J44" s="462"/>
      <c r="K44" s="463"/>
      <c r="L44" s="458">
        <v>1</v>
      </c>
      <c r="M44" s="459"/>
    </row>
    <row r="45" spans="1:13" ht="9" customHeight="1">
      <c r="A45" s="3"/>
      <c r="B45" s="3"/>
      <c r="C45" s="3"/>
      <c r="D45" s="3"/>
      <c r="E45" s="3"/>
      <c r="J45" s="3"/>
      <c r="M45" s="310"/>
    </row>
    <row r="46" spans="1:13" ht="24.75" customHeight="1">
      <c r="A46" s="429" t="s">
        <v>5</v>
      </c>
      <c r="B46" s="429"/>
      <c r="C46" s="429"/>
      <c r="D46" s="429"/>
      <c r="E46" s="429"/>
      <c r="F46" s="429"/>
      <c r="G46" s="430" t="s">
        <v>400</v>
      </c>
      <c r="H46" s="431"/>
      <c r="I46" s="431"/>
      <c r="J46" s="431"/>
      <c r="K46" s="431"/>
      <c r="L46" s="431"/>
      <c r="M46" s="534"/>
    </row>
    <row r="47" spans="1:13" ht="24" customHeight="1">
      <c r="A47" s="429" t="s">
        <v>1</v>
      </c>
      <c r="B47" s="429"/>
      <c r="C47" s="429"/>
      <c r="D47" s="429"/>
      <c r="E47" s="429"/>
      <c r="F47" s="429"/>
      <c r="G47" s="430" t="s">
        <v>401</v>
      </c>
      <c r="H47" s="431"/>
      <c r="I47" s="431"/>
      <c r="J47" s="431"/>
      <c r="K47" s="431"/>
      <c r="L47" s="431"/>
      <c r="M47" s="534"/>
    </row>
    <row r="48" spans="1:13" ht="27" customHeight="1">
      <c r="A48" s="429" t="s">
        <v>0</v>
      </c>
      <c r="B48" s="429"/>
      <c r="C48" s="429"/>
      <c r="D48" s="429"/>
      <c r="E48" s="429"/>
      <c r="F48" s="429"/>
      <c r="G48" s="430" t="s">
        <v>402</v>
      </c>
      <c r="H48" s="431"/>
      <c r="I48" s="431"/>
      <c r="J48" s="431"/>
      <c r="K48" s="431"/>
      <c r="L48" s="431"/>
      <c r="M48" s="534"/>
    </row>
    <row r="49" spans="1:13" ht="29.25" customHeight="1">
      <c r="A49" s="429" t="s">
        <v>6</v>
      </c>
      <c r="B49" s="429"/>
      <c r="C49" s="429"/>
      <c r="D49" s="429"/>
      <c r="E49" s="429"/>
      <c r="F49" s="429"/>
      <c r="G49" s="430" t="s">
        <v>403</v>
      </c>
      <c r="H49" s="431"/>
      <c r="I49" s="431"/>
      <c r="J49" s="431"/>
      <c r="K49" s="431"/>
      <c r="L49" s="431"/>
      <c r="M49" s="534"/>
    </row>
    <row r="50" spans="1:212" ht="26.25" customHeight="1">
      <c r="A50" s="429" t="s">
        <v>12</v>
      </c>
      <c r="B50" s="429"/>
      <c r="C50" s="429"/>
      <c r="D50" s="429"/>
      <c r="E50" s="429"/>
      <c r="F50" s="429"/>
      <c r="G50" s="430" t="s">
        <v>404</v>
      </c>
      <c r="H50" s="431"/>
      <c r="I50" s="431"/>
      <c r="J50" s="431"/>
      <c r="K50" s="431"/>
      <c r="L50" s="431"/>
      <c r="M50" s="53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row>
    <row r="51" spans="1:13" ht="15.75" thickBot="1">
      <c r="A51" s="3"/>
      <c r="B51" s="3"/>
      <c r="C51" s="3"/>
      <c r="D51" s="3"/>
      <c r="E51" s="3"/>
      <c r="J51" s="3"/>
      <c r="M51" s="310"/>
    </row>
    <row r="52" spans="1:13" ht="24.75" customHeight="1" thickBot="1">
      <c r="A52" s="535" t="s">
        <v>36</v>
      </c>
      <c r="B52" s="536"/>
      <c r="C52" s="536"/>
      <c r="D52" s="536"/>
      <c r="E52" s="536"/>
      <c r="F52" s="537"/>
      <c r="G52" s="538" t="s">
        <v>3</v>
      </c>
      <c r="H52" s="539"/>
      <c r="I52" s="441" t="s">
        <v>15</v>
      </c>
      <c r="J52" s="443" t="s">
        <v>14</v>
      </c>
      <c r="K52" s="445" t="s">
        <v>23</v>
      </c>
      <c r="L52" s="443" t="s">
        <v>100</v>
      </c>
      <c r="M52" s="445" t="s">
        <v>20</v>
      </c>
    </row>
    <row r="53" spans="1:13" ht="49.5" customHeight="1" thickBot="1">
      <c r="A53" s="59" t="s">
        <v>19</v>
      </c>
      <c r="B53" s="60" t="s">
        <v>34</v>
      </c>
      <c r="C53" s="60" t="s">
        <v>35</v>
      </c>
      <c r="D53" s="60" t="s">
        <v>24</v>
      </c>
      <c r="E53" s="61" t="s">
        <v>25</v>
      </c>
      <c r="F53" s="11" t="s">
        <v>2</v>
      </c>
      <c r="G53" s="110" t="s">
        <v>21</v>
      </c>
      <c r="H53" s="60" t="s">
        <v>22</v>
      </c>
      <c r="I53" s="466"/>
      <c r="J53" s="467"/>
      <c r="K53" s="470"/>
      <c r="L53" s="467"/>
      <c r="M53" s="470"/>
    </row>
    <row r="54" spans="1:13" ht="69" customHeight="1">
      <c r="A54" s="540" t="s">
        <v>405</v>
      </c>
      <c r="B54" s="541" t="s">
        <v>406</v>
      </c>
      <c r="C54" s="541" t="s">
        <v>407</v>
      </c>
      <c r="D54" s="541" t="s">
        <v>408</v>
      </c>
      <c r="E54" s="541" t="s">
        <v>409</v>
      </c>
      <c r="F54" s="222" t="s">
        <v>410</v>
      </c>
      <c r="G54" s="289" t="s">
        <v>171</v>
      </c>
      <c r="H54" s="289" t="s">
        <v>411</v>
      </c>
      <c r="I54" s="288" t="s">
        <v>412</v>
      </c>
      <c r="J54" s="404">
        <v>0.04</v>
      </c>
      <c r="K54" s="477" t="s">
        <v>413</v>
      </c>
      <c r="L54" s="477" t="s">
        <v>414</v>
      </c>
      <c r="M54" s="405">
        <v>0</v>
      </c>
    </row>
    <row r="55" spans="1:13" ht="63.75" customHeight="1">
      <c r="A55" s="540"/>
      <c r="B55" s="541"/>
      <c r="C55" s="541"/>
      <c r="D55" s="541"/>
      <c r="E55" s="541"/>
      <c r="F55" s="22" t="s">
        <v>415</v>
      </c>
      <c r="G55" s="50" t="s">
        <v>171</v>
      </c>
      <c r="H55" s="50" t="s">
        <v>411</v>
      </c>
      <c r="I55" s="49" t="s">
        <v>416</v>
      </c>
      <c r="J55" s="340">
        <v>0.04</v>
      </c>
      <c r="K55" s="477"/>
      <c r="L55" s="477"/>
      <c r="M55" s="406">
        <v>0</v>
      </c>
    </row>
    <row r="56" spans="1:13" ht="56.25" customHeight="1">
      <c r="A56" s="540"/>
      <c r="B56" s="541"/>
      <c r="C56" s="541"/>
      <c r="D56" s="541"/>
      <c r="E56" s="541"/>
      <c r="F56" s="22" t="s">
        <v>417</v>
      </c>
      <c r="G56" s="50" t="s">
        <v>171</v>
      </c>
      <c r="H56" s="50" t="s">
        <v>411</v>
      </c>
      <c r="I56" s="49" t="s">
        <v>418</v>
      </c>
      <c r="J56" s="340">
        <v>0.04</v>
      </c>
      <c r="K56" s="477"/>
      <c r="L56" s="477"/>
      <c r="M56" s="406">
        <v>0</v>
      </c>
    </row>
    <row r="57" spans="1:13" ht="82.5" customHeight="1">
      <c r="A57" s="540"/>
      <c r="B57" s="541"/>
      <c r="C57" s="541"/>
      <c r="D57" s="541"/>
      <c r="E57" s="541"/>
      <c r="F57" s="22" t="s">
        <v>419</v>
      </c>
      <c r="G57" s="50" t="s">
        <v>171</v>
      </c>
      <c r="H57" s="50" t="s">
        <v>411</v>
      </c>
      <c r="I57" s="49" t="s">
        <v>420</v>
      </c>
      <c r="J57" s="340">
        <v>0.04</v>
      </c>
      <c r="K57" s="477"/>
      <c r="L57" s="477"/>
      <c r="M57" s="406">
        <v>0</v>
      </c>
    </row>
    <row r="58" spans="1:13" ht="56.25" customHeight="1">
      <c r="A58" s="540"/>
      <c r="B58" s="541"/>
      <c r="C58" s="541"/>
      <c r="D58" s="541"/>
      <c r="E58" s="541"/>
      <c r="F58" s="22" t="s">
        <v>421</v>
      </c>
      <c r="G58" s="51" t="s">
        <v>171</v>
      </c>
      <c r="H58" s="51" t="s">
        <v>411</v>
      </c>
      <c r="I58" s="49" t="s">
        <v>422</v>
      </c>
      <c r="J58" s="340">
        <v>0.04</v>
      </c>
      <c r="K58" s="477"/>
      <c r="L58" s="477"/>
      <c r="M58" s="406">
        <v>0</v>
      </c>
    </row>
    <row r="59" spans="1:13" ht="56.25" customHeight="1">
      <c r="A59" s="540"/>
      <c r="B59" s="541"/>
      <c r="C59" s="541"/>
      <c r="D59" s="541"/>
      <c r="E59" s="541"/>
      <c r="F59" s="22" t="s">
        <v>423</v>
      </c>
      <c r="G59" s="50" t="s">
        <v>171</v>
      </c>
      <c r="H59" s="50" t="s">
        <v>411</v>
      </c>
      <c r="I59" s="49" t="s">
        <v>424</v>
      </c>
      <c r="J59" s="340">
        <v>0.04</v>
      </c>
      <c r="K59" s="477"/>
      <c r="L59" s="477"/>
      <c r="M59" s="406">
        <v>0</v>
      </c>
    </row>
    <row r="60" spans="1:13" ht="56.25" customHeight="1">
      <c r="A60" s="540"/>
      <c r="B60" s="541"/>
      <c r="C60" s="541"/>
      <c r="D60" s="541"/>
      <c r="E60" s="541"/>
      <c r="F60" s="22" t="s">
        <v>425</v>
      </c>
      <c r="G60" s="50" t="s">
        <v>171</v>
      </c>
      <c r="H60" s="50" t="s">
        <v>411</v>
      </c>
      <c r="I60" s="49" t="s">
        <v>424</v>
      </c>
      <c r="J60" s="340">
        <v>0.04</v>
      </c>
      <c r="K60" s="477"/>
      <c r="L60" s="477"/>
      <c r="M60" s="406">
        <v>0</v>
      </c>
    </row>
    <row r="61" spans="1:13" ht="56.25" customHeight="1">
      <c r="A61" s="540"/>
      <c r="B61" s="541"/>
      <c r="C61" s="541"/>
      <c r="D61" s="541"/>
      <c r="E61" s="541"/>
      <c r="F61" s="22" t="s">
        <v>426</v>
      </c>
      <c r="G61" s="50" t="s">
        <v>171</v>
      </c>
      <c r="H61" s="50" t="s">
        <v>411</v>
      </c>
      <c r="I61" s="49" t="s">
        <v>427</v>
      </c>
      <c r="J61" s="340">
        <v>0.04</v>
      </c>
      <c r="K61" s="477"/>
      <c r="L61" s="477"/>
      <c r="M61" s="406">
        <v>0</v>
      </c>
    </row>
    <row r="62" spans="1:13" ht="56.25" customHeight="1">
      <c r="A62" s="540"/>
      <c r="B62" s="541"/>
      <c r="C62" s="541"/>
      <c r="D62" s="541"/>
      <c r="E62" s="541"/>
      <c r="F62" s="23" t="s">
        <v>428</v>
      </c>
      <c r="G62" s="51" t="s">
        <v>171</v>
      </c>
      <c r="H62" s="51" t="s">
        <v>411</v>
      </c>
      <c r="I62" s="49" t="s">
        <v>429</v>
      </c>
      <c r="J62" s="340">
        <v>0.04</v>
      </c>
      <c r="K62" s="477"/>
      <c r="L62" s="477"/>
      <c r="M62" s="406">
        <v>2000000</v>
      </c>
    </row>
    <row r="63" spans="1:13" ht="56.25" customHeight="1">
      <c r="A63" s="540"/>
      <c r="B63" s="541"/>
      <c r="C63" s="541"/>
      <c r="D63" s="541"/>
      <c r="E63" s="541"/>
      <c r="F63" s="23" t="s">
        <v>430</v>
      </c>
      <c r="G63" s="50" t="s">
        <v>171</v>
      </c>
      <c r="H63" s="50" t="s">
        <v>411</v>
      </c>
      <c r="I63" s="49" t="s">
        <v>429</v>
      </c>
      <c r="J63" s="340">
        <v>0.04</v>
      </c>
      <c r="K63" s="477"/>
      <c r="L63" s="477"/>
      <c r="M63" s="406">
        <v>4277020</v>
      </c>
    </row>
    <row r="64" spans="1:13" ht="56.25" customHeight="1">
      <c r="A64" s="540"/>
      <c r="B64" s="541"/>
      <c r="C64" s="541"/>
      <c r="D64" s="541"/>
      <c r="E64" s="541"/>
      <c r="F64" s="22" t="s">
        <v>431</v>
      </c>
      <c r="G64" s="50" t="s">
        <v>171</v>
      </c>
      <c r="H64" s="50" t="s">
        <v>411</v>
      </c>
      <c r="I64" s="49" t="s">
        <v>429</v>
      </c>
      <c r="J64" s="340">
        <v>0.04</v>
      </c>
      <c r="K64" s="477"/>
      <c r="L64" s="477"/>
      <c r="M64" s="406">
        <v>0</v>
      </c>
    </row>
    <row r="65" spans="1:13" ht="56.25" customHeight="1">
      <c r="A65" s="540"/>
      <c r="B65" s="541"/>
      <c r="C65" s="541"/>
      <c r="D65" s="541"/>
      <c r="E65" s="541"/>
      <c r="F65" s="22" t="s">
        <v>432</v>
      </c>
      <c r="G65" s="50" t="s">
        <v>171</v>
      </c>
      <c r="H65" s="50" t="s">
        <v>411</v>
      </c>
      <c r="I65" s="49" t="s">
        <v>429</v>
      </c>
      <c r="J65" s="340">
        <v>0.04</v>
      </c>
      <c r="K65" s="477"/>
      <c r="L65" s="477"/>
      <c r="M65" s="406">
        <v>0</v>
      </c>
    </row>
    <row r="66" spans="1:13" ht="56.25" customHeight="1">
      <c r="A66" s="540"/>
      <c r="B66" s="541"/>
      <c r="C66" s="541"/>
      <c r="D66" s="541"/>
      <c r="E66" s="541"/>
      <c r="F66" s="22" t="s">
        <v>433</v>
      </c>
      <c r="G66" s="51" t="s">
        <v>171</v>
      </c>
      <c r="H66" s="51" t="s">
        <v>411</v>
      </c>
      <c r="I66" s="49" t="s">
        <v>429</v>
      </c>
      <c r="J66" s="340">
        <v>0.04</v>
      </c>
      <c r="K66" s="477"/>
      <c r="L66" s="477"/>
      <c r="M66" s="406">
        <v>0</v>
      </c>
    </row>
    <row r="67" spans="1:13" ht="56.25" customHeight="1">
      <c r="A67" s="540"/>
      <c r="B67" s="541"/>
      <c r="C67" s="541"/>
      <c r="D67" s="541"/>
      <c r="E67" s="541"/>
      <c r="F67" s="23" t="s">
        <v>434</v>
      </c>
      <c r="G67" s="50" t="s">
        <v>171</v>
      </c>
      <c r="H67" s="50" t="s">
        <v>411</v>
      </c>
      <c r="I67" s="49" t="s">
        <v>429</v>
      </c>
      <c r="J67" s="340">
        <v>0.04</v>
      </c>
      <c r="K67" s="477"/>
      <c r="L67" s="477"/>
      <c r="M67" s="406">
        <v>730000</v>
      </c>
    </row>
    <row r="68" spans="1:13" ht="56.25" customHeight="1">
      <c r="A68" s="540"/>
      <c r="B68" s="541"/>
      <c r="C68" s="541"/>
      <c r="D68" s="541"/>
      <c r="E68" s="541"/>
      <c r="F68" s="23" t="s">
        <v>435</v>
      </c>
      <c r="G68" s="50" t="s">
        <v>171</v>
      </c>
      <c r="H68" s="50" t="s">
        <v>411</v>
      </c>
      <c r="I68" s="49"/>
      <c r="J68" s="340">
        <v>0.04</v>
      </c>
      <c r="K68" s="477"/>
      <c r="L68" s="477"/>
      <c r="M68" s="407">
        <v>15000000</v>
      </c>
    </row>
    <row r="69" spans="1:13" ht="56.25" customHeight="1">
      <c r="A69" s="540"/>
      <c r="B69" s="541"/>
      <c r="C69" s="541"/>
      <c r="D69" s="541"/>
      <c r="E69" s="541"/>
      <c r="F69" s="22" t="s">
        <v>436</v>
      </c>
      <c r="G69" s="50" t="s">
        <v>171</v>
      </c>
      <c r="H69" s="50" t="s">
        <v>411</v>
      </c>
      <c r="I69" s="49" t="s">
        <v>429</v>
      </c>
      <c r="J69" s="340">
        <v>0.04</v>
      </c>
      <c r="K69" s="477"/>
      <c r="L69" s="477"/>
      <c r="M69" s="406">
        <v>0</v>
      </c>
    </row>
    <row r="70" spans="1:13" ht="56.25" customHeight="1">
      <c r="A70" s="540"/>
      <c r="B70" s="541"/>
      <c r="C70" s="541"/>
      <c r="D70" s="541"/>
      <c r="E70" s="541"/>
      <c r="F70" s="22" t="s">
        <v>437</v>
      </c>
      <c r="G70" s="50" t="s">
        <v>171</v>
      </c>
      <c r="H70" s="50" t="s">
        <v>411</v>
      </c>
      <c r="I70" s="49" t="s">
        <v>424</v>
      </c>
      <c r="J70" s="340">
        <v>0.04</v>
      </c>
      <c r="K70" s="477"/>
      <c r="L70" s="477"/>
      <c r="M70" s="406">
        <v>0</v>
      </c>
    </row>
    <row r="71" spans="1:13" ht="56.25" customHeight="1">
      <c r="A71" s="540"/>
      <c r="B71" s="541"/>
      <c r="C71" s="541"/>
      <c r="D71" s="541"/>
      <c r="E71" s="541"/>
      <c r="F71" s="22" t="s">
        <v>438</v>
      </c>
      <c r="G71" s="50" t="s">
        <v>171</v>
      </c>
      <c r="H71" s="50" t="s">
        <v>411</v>
      </c>
      <c r="I71" s="49" t="s">
        <v>429</v>
      </c>
      <c r="J71" s="340">
        <v>0.04</v>
      </c>
      <c r="K71" s="477"/>
      <c r="L71" s="477"/>
      <c r="M71" s="406">
        <v>0</v>
      </c>
    </row>
    <row r="72" spans="1:13" ht="56.25" customHeight="1">
      <c r="A72" s="540"/>
      <c r="B72" s="541"/>
      <c r="C72" s="541"/>
      <c r="D72" s="541"/>
      <c r="E72" s="541"/>
      <c r="F72" s="22" t="s">
        <v>439</v>
      </c>
      <c r="G72" s="50" t="s">
        <v>171</v>
      </c>
      <c r="H72" s="50" t="s">
        <v>411</v>
      </c>
      <c r="I72" s="49" t="s">
        <v>429</v>
      </c>
      <c r="J72" s="340">
        <v>0.04</v>
      </c>
      <c r="K72" s="477"/>
      <c r="L72" s="477"/>
      <c r="M72" s="406">
        <v>0</v>
      </c>
    </row>
    <row r="73" spans="1:13" ht="56.25" customHeight="1">
      <c r="A73" s="540"/>
      <c r="B73" s="541"/>
      <c r="C73" s="541"/>
      <c r="D73" s="541"/>
      <c r="E73" s="541"/>
      <c r="F73" s="22" t="s">
        <v>440</v>
      </c>
      <c r="G73" s="51" t="s">
        <v>171</v>
      </c>
      <c r="H73" s="51" t="s">
        <v>411</v>
      </c>
      <c r="I73" s="49" t="s">
        <v>429</v>
      </c>
      <c r="J73" s="340">
        <v>0.04</v>
      </c>
      <c r="K73" s="477"/>
      <c r="L73" s="477"/>
      <c r="M73" s="406">
        <v>0</v>
      </c>
    </row>
    <row r="74" spans="1:13" ht="56.25" customHeight="1">
      <c r="A74" s="540"/>
      <c r="B74" s="541"/>
      <c r="C74" s="541"/>
      <c r="D74" s="541"/>
      <c r="E74" s="541"/>
      <c r="F74" s="22" t="s">
        <v>441</v>
      </c>
      <c r="G74" s="50" t="s">
        <v>171</v>
      </c>
      <c r="H74" s="50" t="s">
        <v>411</v>
      </c>
      <c r="I74" s="49" t="s">
        <v>442</v>
      </c>
      <c r="J74" s="340">
        <v>0.04</v>
      </c>
      <c r="K74" s="477"/>
      <c r="L74" s="477"/>
      <c r="M74" s="406">
        <v>0</v>
      </c>
    </row>
    <row r="75" spans="1:13" ht="56.25" customHeight="1">
      <c r="A75" s="540"/>
      <c r="B75" s="541"/>
      <c r="C75" s="541"/>
      <c r="D75" s="541"/>
      <c r="E75" s="541"/>
      <c r="F75" s="22" t="s">
        <v>443</v>
      </c>
      <c r="G75" s="50" t="s">
        <v>171</v>
      </c>
      <c r="H75" s="50" t="s">
        <v>411</v>
      </c>
      <c r="I75" s="49" t="s">
        <v>444</v>
      </c>
      <c r="J75" s="340">
        <v>0.04</v>
      </c>
      <c r="K75" s="477"/>
      <c r="L75" s="477"/>
      <c r="M75" s="406">
        <v>0</v>
      </c>
    </row>
    <row r="76" spans="1:13" ht="56.25" customHeight="1">
      <c r="A76" s="540"/>
      <c r="B76" s="541"/>
      <c r="C76" s="541"/>
      <c r="D76" s="541"/>
      <c r="E76" s="541"/>
      <c r="F76" s="22" t="s">
        <v>445</v>
      </c>
      <c r="G76" s="50" t="s">
        <v>171</v>
      </c>
      <c r="H76" s="50" t="s">
        <v>411</v>
      </c>
      <c r="I76" s="49" t="s">
        <v>446</v>
      </c>
      <c r="J76" s="340">
        <v>0.04</v>
      </c>
      <c r="K76" s="477"/>
      <c r="L76" s="477"/>
      <c r="M76" s="406">
        <v>0</v>
      </c>
    </row>
    <row r="77" spans="1:13" ht="56.25" customHeight="1">
      <c r="A77" s="540"/>
      <c r="B77" s="541"/>
      <c r="C77" s="541"/>
      <c r="D77" s="541"/>
      <c r="E77" s="541"/>
      <c r="F77" s="22" t="s">
        <v>447</v>
      </c>
      <c r="G77" s="50" t="s">
        <v>171</v>
      </c>
      <c r="H77" s="50" t="s">
        <v>411</v>
      </c>
      <c r="I77" s="49" t="s">
        <v>444</v>
      </c>
      <c r="J77" s="340">
        <v>0.04</v>
      </c>
      <c r="K77" s="477"/>
      <c r="L77" s="477"/>
      <c r="M77" s="406">
        <v>0</v>
      </c>
    </row>
    <row r="78" spans="1:13" ht="56.25" customHeight="1">
      <c r="A78" s="540"/>
      <c r="B78" s="541"/>
      <c r="C78" s="541"/>
      <c r="D78" s="541"/>
      <c r="E78" s="541"/>
      <c r="F78" s="23" t="s">
        <v>448</v>
      </c>
      <c r="G78" s="50" t="s">
        <v>171</v>
      </c>
      <c r="H78" s="50" t="s">
        <v>411</v>
      </c>
      <c r="I78" s="49" t="s">
        <v>429</v>
      </c>
      <c r="J78" s="340">
        <v>0.04</v>
      </c>
      <c r="K78" s="477"/>
      <c r="L78" s="477"/>
      <c r="M78" s="406">
        <v>10890682</v>
      </c>
    </row>
    <row r="79" spans="1:13" ht="42" customHeight="1">
      <c r="A79" s="487"/>
      <c r="B79" s="542"/>
      <c r="C79" s="542"/>
      <c r="D79" s="542"/>
      <c r="E79" s="542"/>
      <c r="F79" s="23"/>
      <c r="G79" s="50"/>
      <c r="H79" s="50"/>
      <c r="I79" s="49"/>
      <c r="J79" s="340"/>
      <c r="K79" s="451"/>
      <c r="L79" s="451"/>
      <c r="M79" s="407"/>
    </row>
    <row r="80" spans="1:13" ht="26.25" customHeight="1" thickBot="1">
      <c r="A80" s="311" t="s">
        <v>4</v>
      </c>
      <c r="B80" s="312"/>
      <c r="C80" s="312"/>
      <c r="D80" s="312"/>
      <c r="E80" s="312"/>
      <c r="F80" s="284"/>
      <c r="G80" s="312"/>
      <c r="H80" s="312"/>
      <c r="I80" s="314"/>
      <c r="J80" s="319">
        <f>SUM(J54:J79)</f>
        <v>1.0000000000000002</v>
      </c>
      <c r="K80" s="324"/>
      <c r="L80" s="325"/>
      <c r="M80" s="320">
        <f>SUM(M54:M79)</f>
        <v>32897702</v>
      </c>
    </row>
    <row r="81" spans="1:5" ht="15">
      <c r="A81" s="69"/>
      <c r="B81" s="69"/>
      <c r="C81" s="69"/>
      <c r="D81" s="69"/>
      <c r="E81" s="69"/>
    </row>
    <row r="82" spans="1:5" ht="15">
      <c r="A82" s="69"/>
      <c r="B82" s="69"/>
      <c r="C82" s="69"/>
      <c r="D82" s="69"/>
      <c r="E82" s="69"/>
    </row>
    <row r="83" spans="1:5" ht="15">
      <c r="A83" s="69"/>
      <c r="B83" s="69"/>
      <c r="C83" s="69"/>
      <c r="D83" s="69"/>
      <c r="E83" s="69"/>
    </row>
    <row r="84" spans="1:13" s="631" customFormat="1" ht="17.25">
      <c r="A84" s="631" t="s">
        <v>1099</v>
      </c>
      <c r="F84" s="1"/>
      <c r="G84" s="631" t="s">
        <v>16</v>
      </c>
      <c r="M84" s="631" t="s">
        <v>13</v>
      </c>
    </row>
    <row r="85" spans="1:13" ht="12.75" customHeight="1">
      <c r="A85" s="65"/>
      <c r="B85" s="65"/>
      <c r="C85" s="65"/>
      <c r="D85" s="65"/>
      <c r="E85" s="65"/>
      <c r="F85" s="66"/>
      <c r="G85" s="72"/>
      <c r="H85" s="72"/>
      <c r="I85" s="65"/>
      <c r="J85" s="278"/>
      <c r="K85" s="65"/>
      <c r="L85" s="65"/>
      <c r="M85" s="72"/>
    </row>
    <row r="86" spans="1:15" s="632" customFormat="1" ht="12.75">
      <c r="A86" s="632" t="s">
        <v>1100</v>
      </c>
      <c r="M86" s="633"/>
      <c r="N86" s="634"/>
      <c r="O86" s="634"/>
    </row>
    <row r="87" spans="1:15" s="632" customFormat="1" ht="12.75">
      <c r="A87" s="632" t="s">
        <v>1101</v>
      </c>
      <c r="M87" s="633"/>
      <c r="N87" s="634"/>
      <c r="O87" s="634"/>
    </row>
    <row r="88" spans="1:5" ht="15">
      <c r="A88" s="69"/>
      <c r="B88" s="69"/>
      <c r="C88" s="69"/>
      <c r="D88" s="69"/>
      <c r="E88" s="69"/>
    </row>
    <row r="89" spans="1:5" ht="15">
      <c r="A89" s="69"/>
      <c r="B89" s="69"/>
      <c r="C89" s="69"/>
      <c r="D89" s="69"/>
      <c r="E89" s="69"/>
    </row>
    <row r="90" spans="10:13" s="69" customFormat="1" ht="15">
      <c r="J90" s="209"/>
      <c r="M90" s="210"/>
    </row>
    <row r="91" spans="10:13" s="69" customFormat="1" ht="15">
      <c r="J91" s="209"/>
      <c r="M91" s="210"/>
    </row>
    <row r="92" spans="10:13" s="69" customFormat="1" ht="15">
      <c r="J92" s="209"/>
      <c r="M92" s="210"/>
    </row>
    <row r="93" spans="10:13" s="69" customFormat="1" ht="15">
      <c r="J93" s="209"/>
      <c r="M93" s="210"/>
    </row>
    <row r="94" spans="10:13" s="69" customFormat="1" ht="15">
      <c r="J94" s="209"/>
      <c r="M94" s="210"/>
    </row>
    <row r="95" spans="10:13" s="69" customFormat="1" ht="15">
      <c r="J95" s="209"/>
      <c r="M95" s="210"/>
    </row>
    <row r="96" spans="10:13" s="69" customFormat="1" ht="15">
      <c r="J96" s="209"/>
      <c r="M96" s="210"/>
    </row>
    <row r="97" spans="10:13" s="69" customFormat="1" ht="15">
      <c r="J97" s="209"/>
      <c r="M97" s="210"/>
    </row>
    <row r="98" spans="10:13" s="69" customFormat="1" ht="15">
      <c r="J98" s="209"/>
      <c r="M98" s="210"/>
    </row>
    <row r="99" spans="10:13" s="69" customFormat="1" ht="15">
      <c r="J99" s="209"/>
      <c r="M99" s="210"/>
    </row>
    <row r="100" spans="10:13" s="69" customFormat="1" ht="15">
      <c r="J100" s="209"/>
      <c r="M100" s="210"/>
    </row>
    <row r="101" spans="10:13" s="69" customFormat="1" ht="15">
      <c r="J101" s="209"/>
      <c r="M101" s="210"/>
    </row>
    <row r="102" spans="10:13" s="69" customFormat="1" ht="15">
      <c r="J102" s="209"/>
      <c r="M102" s="210"/>
    </row>
    <row r="103" spans="10:13" s="69" customFormat="1" ht="15">
      <c r="J103" s="209"/>
      <c r="M103" s="210"/>
    </row>
    <row r="104" spans="10:13" s="69" customFormat="1" ht="15">
      <c r="J104" s="209"/>
      <c r="M104" s="210"/>
    </row>
    <row r="105" spans="10:13" s="69" customFormat="1" ht="15">
      <c r="J105" s="209"/>
      <c r="M105" s="210"/>
    </row>
    <row r="106" spans="10:13" s="69" customFormat="1" ht="15">
      <c r="J106" s="209"/>
      <c r="M106" s="210"/>
    </row>
    <row r="107" spans="10:13" s="69" customFormat="1" ht="15">
      <c r="J107" s="209"/>
      <c r="M107" s="210"/>
    </row>
    <row r="108" spans="10:13" s="69" customFormat="1" ht="15">
      <c r="J108" s="209"/>
      <c r="M108" s="210"/>
    </row>
    <row r="109" spans="10:13" s="69" customFormat="1" ht="15">
      <c r="J109" s="209"/>
      <c r="M109" s="210"/>
    </row>
    <row r="110" spans="10:13" s="69" customFormat="1" ht="15">
      <c r="J110" s="209"/>
      <c r="M110" s="210"/>
    </row>
    <row r="111" spans="10:13" s="69" customFormat="1" ht="15">
      <c r="J111" s="209"/>
      <c r="M111" s="210"/>
    </row>
    <row r="112" spans="10:13" s="69" customFormat="1" ht="15">
      <c r="J112" s="209"/>
      <c r="M112" s="210"/>
    </row>
    <row r="113" spans="10:13" s="69" customFormat="1" ht="15">
      <c r="J113" s="209"/>
      <c r="M113" s="210"/>
    </row>
    <row r="114" spans="10:13" s="69" customFormat="1" ht="15">
      <c r="J114" s="209"/>
      <c r="M114" s="210"/>
    </row>
    <row r="115" spans="10:13" s="69" customFormat="1" ht="15">
      <c r="J115" s="209"/>
      <c r="M115" s="210"/>
    </row>
    <row r="116" spans="10:13" s="69" customFormat="1" ht="15">
      <c r="J116" s="209"/>
      <c r="M116" s="210"/>
    </row>
    <row r="117" spans="10:13" s="69" customFormat="1" ht="15">
      <c r="J117" s="209"/>
      <c r="M117" s="210"/>
    </row>
    <row r="118" spans="10:13" s="69" customFormat="1" ht="15">
      <c r="J118" s="209"/>
      <c r="M118" s="210"/>
    </row>
    <row r="119" spans="10:13" s="69" customFormat="1" ht="15">
      <c r="J119" s="209"/>
      <c r="M119" s="210"/>
    </row>
    <row r="120" spans="10:13" s="69" customFormat="1" ht="15">
      <c r="J120" s="209"/>
      <c r="M120" s="210"/>
    </row>
    <row r="121" spans="10:13" s="69" customFormat="1" ht="15">
      <c r="J121" s="209"/>
      <c r="M121" s="210"/>
    </row>
    <row r="122" spans="10:13" s="69" customFormat="1" ht="15">
      <c r="J122" s="209"/>
      <c r="M122" s="210"/>
    </row>
    <row r="123" spans="10:13" s="69" customFormat="1" ht="15">
      <c r="J123" s="209"/>
      <c r="M123" s="210"/>
    </row>
    <row r="124" spans="10:13" s="69" customFormat="1" ht="15">
      <c r="J124" s="209"/>
      <c r="M124" s="210"/>
    </row>
    <row r="125" spans="10:13" s="69" customFormat="1" ht="15">
      <c r="J125" s="209"/>
      <c r="M125" s="210"/>
    </row>
    <row r="126" spans="10:13" s="69" customFormat="1" ht="15">
      <c r="J126" s="209"/>
      <c r="M126" s="210"/>
    </row>
    <row r="127" spans="10:13" s="69" customFormat="1" ht="15">
      <c r="J127" s="209"/>
      <c r="M127" s="210"/>
    </row>
    <row r="128" spans="10:13" s="69" customFormat="1" ht="15">
      <c r="J128" s="209"/>
      <c r="M128" s="210"/>
    </row>
    <row r="129" spans="10:13" s="69" customFormat="1" ht="15">
      <c r="J129" s="209"/>
      <c r="M129" s="210"/>
    </row>
    <row r="130" spans="10:13" s="69" customFormat="1" ht="15">
      <c r="J130" s="209"/>
      <c r="M130" s="210"/>
    </row>
    <row r="131" spans="10:13" s="69" customFormat="1" ht="15">
      <c r="J131" s="209"/>
      <c r="M131" s="210"/>
    </row>
    <row r="132" spans="10:13" s="69" customFormat="1" ht="15">
      <c r="J132" s="209"/>
      <c r="M132" s="210"/>
    </row>
    <row r="133" spans="10:13" s="69" customFormat="1" ht="15">
      <c r="J133" s="209"/>
      <c r="M133" s="210"/>
    </row>
    <row r="134" spans="10:13" s="69" customFormat="1" ht="15">
      <c r="J134" s="209"/>
      <c r="M134" s="210"/>
    </row>
    <row r="135" spans="10:13" s="69" customFormat="1" ht="15">
      <c r="J135" s="209"/>
      <c r="M135" s="210"/>
    </row>
    <row r="136" spans="10:13" s="69" customFormat="1" ht="15">
      <c r="J136" s="209"/>
      <c r="M136" s="210"/>
    </row>
    <row r="137" spans="10:13" s="69" customFormat="1" ht="15">
      <c r="J137" s="209"/>
      <c r="M137" s="210"/>
    </row>
    <row r="138" spans="10:13" s="69" customFormat="1" ht="15">
      <c r="J138" s="209"/>
      <c r="M138" s="210"/>
    </row>
    <row r="139" spans="10:13" s="69" customFormat="1" ht="15">
      <c r="J139" s="209"/>
      <c r="M139" s="210"/>
    </row>
    <row r="140" spans="10:13" s="69" customFormat="1" ht="15">
      <c r="J140" s="209"/>
      <c r="M140" s="210"/>
    </row>
    <row r="141" spans="10:13" s="69" customFormat="1" ht="15">
      <c r="J141" s="209"/>
      <c r="M141" s="210"/>
    </row>
    <row r="142" spans="10:13" s="69" customFormat="1" ht="15">
      <c r="J142" s="209"/>
      <c r="M142" s="210"/>
    </row>
    <row r="143" spans="10:13" s="69" customFormat="1" ht="15">
      <c r="J143" s="209"/>
      <c r="M143" s="210"/>
    </row>
    <row r="144" spans="10:13" s="69" customFormat="1" ht="15">
      <c r="J144" s="209"/>
      <c r="M144" s="210"/>
    </row>
    <row r="145" spans="10:13" s="69" customFormat="1" ht="15">
      <c r="J145" s="209"/>
      <c r="M145" s="210"/>
    </row>
    <row r="146" spans="10:13" s="69" customFormat="1" ht="15">
      <c r="J146" s="209"/>
      <c r="M146" s="210"/>
    </row>
    <row r="147" spans="10:13" s="69" customFormat="1" ht="15">
      <c r="J147" s="209"/>
      <c r="M147" s="210"/>
    </row>
    <row r="148" spans="10:13" s="69" customFormat="1" ht="15">
      <c r="J148" s="209"/>
      <c r="M148" s="210"/>
    </row>
    <row r="149" spans="10:13" s="69" customFormat="1" ht="15">
      <c r="J149" s="209"/>
      <c r="M149" s="210"/>
    </row>
    <row r="150" spans="10:13" s="69" customFormat="1" ht="15">
      <c r="J150" s="209"/>
      <c r="M150" s="210"/>
    </row>
    <row r="151" spans="10:13" s="69" customFormat="1" ht="15">
      <c r="J151" s="209"/>
      <c r="M151" s="210"/>
    </row>
    <row r="152" spans="10:13" s="69" customFormat="1" ht="15">
      <c r="J152" s="209"/>
      <c r="M152" s="210"/>
    </row>
    <row r="153" spans="10:13" s="69" customFormat="1" ht="15">
      <c r="J153" s="209"/>
      <c r="M153" s="210"/>
    </row>
    <row r="154" spans="10:13" s="69" customFormat="1" ht="15">
      <c r="J154" s="209"/>
      <c r="M154" s="210"/>
    </row>
    <row r="155" spans="10:13" s="69" customFormat="1" ht="15">
      <c r="J155" s="209"/>
      <c r="M155" s="210"/>
    </row>
    <row r="156" spans="10:13" s="69" customFormat="1" ht="15">
      <c r="J156" s="209"/>
      <c r="M156" s="210"/>
    </row>
    <row r="157" spans="10:13" s="69" customFormat="1" ht="15">
      <c r="J157" s="209"/>
      <c r="M157" s="210"/>
    </row>
    <row r="158" spans="10:13" s="69" customFormat="1" ht="15">
      <c r="J158" s="209"/>
      <c r="M158" s="210"/>
    </row>
    <row r="159" spans="10:13" s="69" customFormat="1" ht="15">
      <c r="J159" s="209"/>
      <c r="M159" s="210"/>
    </row>
    <row r="160" spans="10:13" s="69" customFormat="1" ht="15">
      <c r="J160" s="209"/>
      <c r="M160" s="210"/>
    </row>
    <row r="161" spans="10:13" s="69" customFormat="1" ht="15">
      <c r="J161" s="209"/>
      <c r="M161" s="210"/>
    </row>
    <row r="162" spans="10:13" s="69" customFormat="1" ht="15">
      <c r="J162" s="209"/>
      <c r="M162" s="210"/>
    </row>
    <row r="163" spans="10:13" s="69" customFormat="1" ht="15">
      <c r="J163" s="209"/>
      <c r="M163" s="210"/>
    </row>
    <row r="164" spans="10:13" s="69" customFormat="1" ht="15">
      <c r="J164" s="209"/>
      <c r="M164" s="210"/>
    </row>
    <row r="165" spans="10:13" s="69" customFormat="1" ht="15">
      <c r="J165" s="209"/>
      <c r="M165" s="210"/>
    </row>
    <row r="166" spans="10:13" s="69" customFormat="1" ht="15">
      <c r="J166" s="209"/>
      <c r="M166" s="210"/>
    </row>
    <row r="167" spans="10:13" s="69" customFormat="1" ht="15">
      <c r="J167" s="209"/>
      <c r="M167" s="210"/>
    </row>
    <row r="168" spans="10:13" s="69" customFormat="1" ht="15">
      <c r="J168" s="209"/>
      <c r="M168" s="210"/>
    </row>
    <row r="169" spans="10:13" s="69" customFormat="1" ht="15">
      <c r="J169" s="209"/>
      <c r="M169" s="210"/>
    </row>
    <row r="170" spans="10:13" s="69" customFormat="1" ht="15">
      <c r="J170" s="209"/>
      <c r="M170" s="210"/>
    </row>
    <row r="171" spans="10:13" s="69" customFormat="1" ht="15">
      <c r="J171" s="209"/>
      <c r="M171" s="210"/>
    </row>
    <row r="172" spans="10:13" s="69" customFormat="1" ht="15">
      <c r="J172" s="209"/>
      <c r="M172" s="210"/>
    </row>
    <row r="173" spans="10:13" s="69" customFormat="1" ht="15">
      <c r="J173" s="209"/>
      <c r="M173" s="210"/>
    </row>
    <row r="174" spans="10:13" s="69" customFormat="1" ht="15">
      <c r="J174" s="209"/>
      <c r="M174" s="210"/>
    </row>
    <row r="175" spans="10:13" s="69" customFormat="1" ht="15">
      <c r="J175" s="209"/>
      <c r="M175" s="210"/>
    </row>
    <row r="176" spans="10:13" s="69" customFormat="1" ht="15">
      <c r="J176" s="209"/>
      <c r="M176" s="210"/>
    </row>
    <row r="177" spans="10:13" s="69" customFormat="1" ht="15">
      <c r="J177" s="209"/>
      <c r="M177" s="210"/>
    </row>
    <row r="178" spans="10:13" s="69" customFormat="1" ht="15">
      <c r="J178" s="209"/>
      <c r="M178" s="210"/>
    </row>
    <row r="179" spans="10:13" s="69" customFormat="1" ht="15">
      <c r="J179" s="209"/>
      <c r="M179" s="210"/>
    </row>
    <row r="180" spans="10:13" s="69" customFormat="1" ht="15">
      <c r="J180" s="209"/>
      <c r="M180" s="210"/>
    </row>
    <row r="181" spans="10:13" s="69" customFormat="1" ht="15">
      <c r="J181" s="209"/>
      <c r="M181" s="210"/>
    </row>
    <row r="182" spans="10:13" s="69" customFormat="1" ht="15">
      <c r="J182" s="209"/>
      <c r="M182" s="210"/>
    </row>
    <row r="183" spans="10:13" s="69" customFormat="1" ht="15">
      <c r="J183" s="209"/>
      <c r="M183" s="210"/>
    </row>
    <row r="184" spans="10:13" s="69" customFormat="1" ht="15">
      <c r="J184" s="209"/>
      <c r="M184" s="210"/>
    </row>
    <row r="185" spans="10:13" s="69" customFormat="1" ht="15">
      <c r="J185" s="209"/>
      <c r="M185" s="210"/>
    </row>
    <row r="186" spans="10:13" s="69" customFormat="1" ht="15">
      <c r="J186" s="209"/>
      <c r="M186" s="210"/>
    </row>
    <row r="187" spans="10:13" s="69" customFormat="1" ht="15">
      <c r="J187" s="209"/>
      <c r="M187" s="210"/>
    </row>
    <row r="188" spans="10:13" s="69" customFormat="1" ht="15">
      <c r="J188" s="209"/>
      <c r="M188" s="210"/>
    </row>
    <row r="189" spans="10:13" s="69" customFormat="1" ht="15">
      <c r="J189" s="209"/>
      <c r="M189" s="210"/>
    </row>
    <row r="190" spans="10:13" s="69" customFormat="1" ht="15">
      <c r="J190" s="209"/>
      <c r="M190" s="210"/>
    </row>
    <row r="191" spans="10:13" s="69" customFormat="1" ht="15">
      <c r="J191" s="209"/>
      <c r="M191" s="210"/>
    </row>
    <row r="192" spans="10:13" s="69" customFormat="1" ht="15">
      <c r="J192" s="209"/>
      <c r="M192" s="210"/>
    </row>
    <row r="193" spans="10:13" s="69" customFormat="1" ht="15">
      <c r="J193" s="209"/>
      <c r="M193" s="210"/>
    </row>
    <row r="194" spans="10:13" s="69" customFormat="1" ht="15">
      <c r="J194" s="209"/>
      <c r="M194" s="210"/>
    </row>
    <row r="195" spans="10:13" s="69" customFormat="1" ht="15">
      <c r="J195" s="209"/>
      <c r="M195" s="210"/>
    </row>
    <row r="196" spans="10:13" s="69" customFormat="1" ht="15">
      <c r="J196" s="209"/>
      <c r="M196" s="210"/>
    </row>
    <row r="197" spans="10:13" s="69" customFormat="1" ht="15">
      <c r="J197" s="209"/>
      <c r="M197" s="210"/>
    </row>
    <row r="198" spans="10:13" s="69" customFormat="1" ht="15">
      <c r="J198" s="209"/>
      <c r="M198" s="210"/>
    </row>
    <row r="199" spans="10:13" s="69" customFormat="1" ht="15">
      <c r="J199" s="209"/>
      <c r="M199" s="210"/>
    </row>
    <row r="200" spans="10:13" s="69" customFormat="1" ht="15">
      <c r="J200" s="209"/>
      <c r="M200" s="210"/>
    </row>
    <row r="201" spans="10:13" s="69" customFormat="1" ht="15">
      <c r="J201" s="209"/>
      <c r="M201" s="210"/>
    </row>
    <row r="202" spans="10:13" s="69" customFormat="1" ht="15">
      <c r="J202" s="209"/>
      <c r="M202" s="210"/>
    </row>
    <row r="203" spans="10:13" s="69" customFormat="1" ht="15">
      <c r="J203" s="209"/>
      <c r="M203" s="210"/>
    </row>
    <row r="204" spans="10:13" s="69" customFormat="1" ht="15">
      <c r="J204" s="209"/>
      <c r="M204" s="210"/>
    </row>
    <row r="205" spans="10:13" s="69" customFormat="1" ht="15">
      <c r="J205" s="209"/>
      <c r="M205" s="210"/>
    </row>
    <row r="206" spans="10:13" s="69" customFormat="1" ht="15">
      <c r="J206" s="209"/>
      <c r="M206" s="210"/>
    </row>
    <row r="207" spans="10:13" s="69" customFormat="1" ht="15">
      <c r="J207" s="209"/>
      <c r="M207" s="210"/>
    </row>
    <row r="208" spans="10:13" s="69" customFormat="1" ht="15">
      <c r="J208" s="209"/>
      <c r="M208" s="210"/>
    </row>
    <row r="209" spans="10:13" s="69" customFormat="1" ht="15">
      <c r="J209" s="209"/>
      <c r="M209" s="210"/>
    </row>
    <row r="210" spans="10:13" s="69" customFormat="1" ht="15">
      <c r="J210" s="209"/>
      <c r="M210" s="210"/>
    </row>
    <row r="211" spans="10:13" s="69" customFormat="1" ht="15">
      <c r="J211" s="209"/>
      <c r="M211" s="210"/>
    </row>
    <row r="212" spans="10:13" s="69" customFormat="1" ht="15">
      <c r="J212" s="209"/>
      <c r="M212" s="210"/>
    </row>
    <row r="213" spans="10:13" s="69" customFormat="1" ht="15">
      <c r="J213" s="209"/>
      <c r="M213" s="210"/>
    </row>
    <row r="214" spans="10:13" s="69" customFormat="1" ht="15">
      <c r="J214" s="209"/>
      <c r="M214" s="210"/>
    </row>
    <row r="215" spans="10:13" s="69" customFormat="1" ht="15">
      <c r="J215" s="209"/>
      <c r="M215" s="210"/>
    </row>
    <row r="216" spans="10:13" s="69" customFormat="1" ht="15">
      <c r="J216" s="209"/>
      <c r="M216" s="210"/>
    </row>
    <row r="217" spans="10:13" s="69" customFormat="1" ht="15">
      <c r="J217" s="209"/>
      <c r="M217" s="210"/>
    </row>
    <row r="218" spans="10:13" s="69" customFormat="1" ht="15">
      <c r="J218" s="209"/>
      <c r="M218" s="210"/>
    </row>
    <row r="219" spans="10:13" s="69" customFormat="1" ht="15">
      <c r="J219" s="209"/>
      <c r="M219" s="210"/>
    </row>
    <row r="220" spans="10:13" s="69" customFormat="1" ht="15">
      <c r="J220" s="209"/>
      <c r="M220" s="210"/>
    </row>
    <row r="221" spans="10:13" s="69" customFormat="1" ht="15">
      <c r="J221" s="209"/>
      <c r="M221" s="210"/>
    </row>
    <row r="222" spans="10:13" s="69" customFormat="1" ht="15">
      <c r="J222" s="209"/>
      <c r="M222" s="210"/>
    </row>
    <row r="223" spans="10:13" s="69" customFormat="1" ht="15">
      <c r="J223" s="209"/>
      <c r="M223" s="210"/>
    </row>
    <row r="224" spans="10:13" s="69" customFormat="1" ht="15">
      <c r="J224" s="209"/>
      <c r="M224" s="210"/>
    </row>
    <row r="225" spans="10:13" s="69" customFormat="1" ht="15">
      <c r="J225" s="209"/>
      <c r="M225" s="210"/>
    </row>
    <row r="226" spans="10:13" s="69" customFormat="1" ht="15">
      <c r="J226" s="209"/>
      <c r="M226" s="210"/>
    </row>
    <row r="227" spans="10:13" s="69" customFormat="1" ht="15">
      <c r="J227" s="209"/>
      <c r="M227" s="210"/>
    </row>
    <row r="228" spans="10:13" s="69" customFormat="1" ht="15">
      <c r="J228" s="209"/>
      <c r="M228" s="210"/>
    </row>
    <row r="229" spans="10:13" s="69" customFormat="1" ht="15">
      <c r="J229" s="209"/>
      <c r="M229" s="210"/>
    </row>
    <row r="230" spans="10:13" s="69" customFormat="1" ht="15">
      <c r="J230" s="209"/>
      <c r="M230" s="210"/>
    </row>
    <row r="231" spans="10:13" s="69" customFormat="1" ht="15">
      <c r="J231" s="209"/>
      <c r="M231" s="210"/>
    </row>
    <row r="232" spans="10:13" s="69" customFormat="1" ht="15">
      <c r="J232" s="209"/>
      <c r="M232" s="210"/>
    </row>
    <row r="233" spans="10:13" s="69" customFormat="1" ht="15">
      <c r="J233" s="209"/>
      <c r="M233" s="210"/>
    </row>
    <row r="234" spans="10:13" s="69" customFormat="1" ht="15">
      <c r="J234" s="209"/>
      <c r="M234" s="210"/>
    </row>
    <row r="235" spans="10:13" s="69" customFormat="1" ht="15">
      <c r="J235" s="209"/>
      <c r="M235" s="210"/>
    </row>
    <row r="236" spans="10:13" s="69" customFormat="1" ht="15">
      <c r="J236" s="209"/>
      <c r="M236" s="210"/>
    </row>
    <row r="237" spans="10:13" s="69" customFormat="1" ht="15">
      <c r="J237" s="209"/>
      <c r="M237" s="210"/>
    </row>
    <row r="238" spans="10:13" s="69" customFormat="1" ht="15">
      <c r="J238" s="209"/>
      <c r="M238" s="210"/>
    </row>
    <row r="239" spans="10:13" s="69" customFormat="1" ht="15">
      <c r="J239" s="209"/>
      <c r="M239" s="210"/>
    </row>
    <row r="240" spans="10:13" s="69" customFormat="1" ht="15">
      <c r="J240" s="209"/>
      <c r="M240" s="210"/>
    </row>
    <row r="241" spans="10:13" s="69" customFormat="1" ht="15">
      <c r="J241" s="209"/>
      <c r="M241" s="210"/>
    </row>
    <row r="242" spans="10:13" s="69" customFormat="1" ht="15">
      <c r="J242" s="209"/>
      <c r="M242" s="210"/>
    </row>
    <row r="243" spans="10:13" s="69" customFormat="1" ht="15">
      <c r="J243" s="209"/>
      <c r="M243" s="210"/>
    </row>
    <row r="244" spans="10:13" s="69" customFormat="1" ht="15">
      <c r="J244" s="209"/>
      <c r="M244" s="210"/>
    </row>
    <row r="245" spans="10:13" s="69" customFormat="1" ht="15">
      <c r="J245" s="209"/>
      <c r="M245" s="210"/>
    </row>
    <row r="246" spans="10:13" s="69" customFormat="1" ht="15">
      <c r="J246" s="209"/>
      <c r="M246" s="210"/>
    </row>
    <row r="247" spans="10:13" s="69" customFormat="1" ht="15">
      <c r="J247" s="209"/>
      <c r="M247" s="210"/>
    </row>
    <row r="248" spans="10:13" s="69" customFormat="1" ht="15">
      <c r="J248" s="209"/>
      <c r="M248" s="210"/>
    </row>
    <row r="249" spans="10:13" s="69" customFormat="1" ht="15">
      <c r="J249" s="209"/>
      <c r="M249" s="210"/>
    </row>
    <row r="250" spans="10:13" s="69" customFormat="1" ht="15">
      <c r="J250" s="209"/>
      <c r="M250" s="210"/>
    </row>
    <row r="251" spans="10:13" s="69" customFormat="1" ht="15">
      <c r="J251" s="209"/>
      <c r="M251" s="210"/>
    </row>
    <row r="252" spans="10:13" s="69" customFormat="1" ht="15">
      <c r="J252" s="209"/>
      <c r="M252" s="210"/>
    </row>
    <row r="253" spans="10:13" s="69" customFormat="1" ht="15">
      <c r="J253" s="209"/>
      <c r="M253" s="210"/>
    </row>
    <row r="254" spans="10:13" s="69" customFormat="1" ht="15">
      <c r="J254" s="209"/>
      <c r="M254" s="210"/>
    </row>
    <row r="255" spans="10:13" s="69" customFormat="1" ht="15">
      <c r="J255" s="209"/>
      <c r="M255" s="210"/>
    </row>
    <row r="256" spans="10:13" s="69" customFormat="1" ht="15">
      <c r="J256" s="209"/>
      <c r="M256" s="210"/>
    </row>
    <row r="257" spans="10:13" s="69" customFormat="1" ht="15">
      <c r="J257" s="209"/>
      <c r="M257" s="210"/>
    </row>
    <row r="258" spans="10:13" s="69" customFormat="1" ht="15">
      <c r="J258" s="209"/>
      <c r="M258" s="210"/>
    </row>
    <row r="259" spans="10:13" s="69" customFormat="1" ht="15">
      <c r="J259" s="209"/>
      <c r="M259" s="210"/>
    </row>
    <row r="260" spans="10:13" s="69" customFormat="1" ht="15">
      <c r="J260" s="209"/>
      <c r="M260" s="210"/>
    </row>
    <row r="261" spans="10:13" s="69" customFormat="1" ht="15">
      <c r="J261" s="209"/>
      <c r="M261" s="210"/>
    </row>
    <row r="262" spans="10:13" s="69" customFormat="1" ht="15">
      <c r="J262" s="209"/>
      <c r="M262" s="210"/>
    </row>
    <row r="263" spans="10:13" s="69" customFormat="1" ht="15">
      <c r="J263" s="209"/>
      <c r="M263" s="210"/>
    </row>
    <row r="264" spans="10:13" s="69" customFormat="1" ht="15">
      <c r="J264" s="209"/>
      <c r="M264" s="210"/>
    </row>
    <row r="265" spans="10:13" s="69" customFormat="1" ht="15">
      <c r="J265" s="209"/>
      <c r="M265" s="210"/>
    </row>
  </sheetData>
  <sheetProtection password="D08C" sheet="1"/>
  <mergeCells count="96">
    <mergeCell ref="L54:L79"/>
    <mergeCell ref="A54:A79"/>
    <mergeCell ref="B54:B79"/>
    <mergeCell ref="C54:C79"/>
    <mergeCell ref="D54:D79"/>
    <mergeCell ref="E54:E79"/>
    <mergeCell ref="K54:K79"/>
    <mergeCell ref="A50:F50"/>
    <mergeCell ref="G50:M50"/>
    <mergeCell ref="A52:F52"/>
    <mergeCell ref="G52:H52"/>
    <mergeCell ref="I52:I53"/>
    <mergeCell ref="J52:J53"/>
    <mergeCell ref="K52:K53"/>
    <mergeCell ref="L52:L53"/>
    <mergeCell ref="M52:M53"/>
    <mergeCell ref="A47:F47"/>
    <mergeCell ref="G47:M47"/>
    <mergeCell ref="A48:F48"/>
    <mergeCell ref="G48:M48"/>
    <mergeCell ref="A49:F49"/>
    <mergeCell ref="G49:M49"/>
    <mergeCell ref="A44:F44"/>
    <mergeCell ref="G44:H44"/>
    <mergeCell ref="I44:K44"/>
    <mergeCell ref="L44:M44"/>
    <mergeCell ref="A46:F46"/>
    <mergeCell ref="G46:M46"/>
    <mergeCell ref="A41:M41"/>
    <mergeCell ref="A42:M42"/>
    <mergeCell ref="A43:F43"/>
    <mergeCell ref="G43:H43"/>
    <mergeCell ref="I43:K43"/>
    <mergeCell ref="L43:M43"/>
    <mergeCell ref="B39:F39"/>
    <mergeCell ref="G39:H39"/>
    <mergeCell ref="I39:J39"/>
    <mergeCell ref="L39:M39"/>
    <mergeCell ref="A34:I34"/>
    <mergeCell ref="A35:A38"/>
    <mergeCell ref="B35:B38"/>
    <mergeCell ref="C35:C38"/>
    <mergeCell ref="D35:D38"/>
    <mergeCell ref="E35:E38"/>
    <mergeCell ref="L28:L30"/>
    <mergeCell ref="A31:I31"/>
    <mergeCell ref="A32:A33"/>
    <mergeCell ref="B32:B33"/>
    <mergeCell ref="C32:C33"/>
    <mergeCell ref="D32:D33"/>
    <mergeCell ref="E32:E33"/>
    <mergeCell ref="A27:I27"/>
    <mergeCell ref="B28:B30"/>
    <mergeCell ref="C28:C30"/>
    <mergeCell ref="D28:D30"/>
    <mergeCell ref="E28:E30"/>
    <mergeCell ref="K28:K30"/>
    <mergeCell ref="A28:A30"/>
    <mergeCell ref="A16:I16"/>
    <mergeCell ref="B17:B21"/>
    <mergeCell ref="C17:C21"/>
    <mergeCell ref="D17:D21"/>
    <mergeCell ref="E17:E21"/>
    <mergeCell ref="A22:I22"/>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L3:M3"/>
    <mergeCell ref="A4:F4"/>
    <mergeCell ref="G4:H4"/>
    <mergeCell ref="I4:K4"/>
    <mergeCell ref="L4:M4"/>
    <mergeCell ref="A6:F6"/>
    <mergeCell ref="G6:M6"/>
    <mergeCell ref="E23:E26"/>
    <mergeCell ref="D23:D26"/>
    <mergeCell ref="C23:C26"/>
    <mergeCell ref="B23:B26"/>
    <mergeCell ref="A23:A26"/>
    <mergeCell ref="A1:M1"/>
    <mergeCell ref="A2:M2"/>
    <mergeCell ref="A3:F3"/>
    <mergeCell ref="G3:H3"/>
    <mergeCell ref="I3:K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D98"/>
  <sheetViews>
    <sheetView zoomScale="90" zoomScaleNormal="90" zoomScalePageLayoutView="0" workbookViewId="0" topLeftCell="A67">
      <selection activeCell="B79" sqref="B79"/>
    </sheetView>
  </sheetViews>
  <sheetFormatPr defaultColWidth="11.421875" defaultRowHeight="12.75"/>
  <cols>
    <col min="1" max="1" width="17.28125" style="93" customWidth="1"/>
    <col min="2" max="2" width="26.28125" style="3" customWidth="1"/>
    <col min="3" max="3" width="23.421875" style="3" customWidth="1"/>
    <col min="4" max="5" width="17.28125" style="310" customWidth="1"/>
    <col min="6" max="6" width="50.57421875" style="3" customWidth="1"/>
    <col min="7" max="7" width="16.7109375" style="3" customWidth="1"/>
    <col min="8" max="8" width="17.00390625" style="3" customWidth="1"/>
    <col min="9" max="9" width="17.7109375" style="3" customWidth="1"/>
    <col min="10" max="10" width="13.57421875" style="3" customWidth="1"/>
    <col min="11" max="11" width="16.57421875" style="3" customWidth="1"/>
    <col min="12" max="12" width="13.28125" style="3" customWidth="1"/>
    <col min="13" max="13" width="28.140625" style="310" customWidth="1"/>
    <col min="14" max="16384" width="11.421875" style="3" customWidth="1"/>
  </cols>
  <sheetData>
    <row r="1" spans="1:13" ht="53.25" customHeight="1">
      <c r="A1" s="513" t="s">
        <v>18</v>
      </c>
      <c r="B1" s="513"/>
      <c r="C1" s="513"/>
      <c r="D1" s="513"/>
      <c r="E1" s="513"/>
      <c r="F1" s="513"/>
      <c r="G1" s="513"/>
      <c r="H1" s="513"/>
      <c r="I1" s="513"/>
      <c r="J1" s="513"/>
      <c r="K1" s="513"/>
      <c r="L1" s="513"/>
      <c r="M1" s="513"/>
    </row>
    <row r="2" spans="1:13" ht="48" customHeight="1">
      <c r="A2" s="514" t="s">
        <v>7</v>
      </c>
      <c r="B2" s="514"/>
      <c r="C2" s="514"/>
      <c r="D2" s="514"/>
      <c r="E2" s="514"/>
      <c r="F2" s="514"/>
      <c r="G2" s="514"/>
      <c r="H2" s="514"/>
      <c r="I2" s="514"/>
      <c r="J2" s="514"/>
      <c r="K2" s="514"/>
      <c r="L2" s="514"/>
      <c r="M2" s="514"/>
    </row>
    <row r="3" spans="1:13" ht="17.25" customHeight="1">
      <c r="A3" s="457" t="s">
        <v>8</v>
      </c>
      <c r="B3" s="457"/>
      <c r="C3" s="457"/>
      <c r="D3" s="457"/>
      <c r="E3" s="457"/>
      <c r="F3" s="457"/>
      <c r="G3" s="458" t="s">
        <v>9</v>
      </c>
      <c r="H3" s="459"/>
      <c r="I3" s="458" t="s">
        <v>11</v>
      </c>
      <c r="J3" s="460"/>
      <c r="K3" s="459"/>
      <c r="L3" s="458" t="s">
        <v>17</v>
      </c>
      <c r="M3" s="460"/>
    </row>
    <row r="4" spans="1:13" ht="24.75" customHeight="1">
      <c r="A4" s="457" t="s">
        <v>10</v>
      </c>
      <c r="B4" s="457"/>
      <c r="C4" s="457"/>
      <c r="D4" s="457"/>
      <c r="E4" s="457"/>
      <c r="F4" s="457"/>
      <c r="G4" s="458">
        <v>4</v>
      </c>
      <c r="H4" s="459"/>
      <c r="I4" s="461">
        <v>43411</v>
      </c>
      <c r="J4" s="462"/>
      <c r="K4" s="463"/>
      <c r="L4" s="458">
        <v>1</v>
      </c>
      <c r="M4" s="460"/>
    </row>
    <row r="6" spans="1:13" ht="24.75" customHeight="1">
      <c r="A6" s="429" t="s">
        <v>5</v>
      </c>
      <c r="B6" s="429"/>
      <c r="C6" s="429"/>
      <c r="D6" s="429"/>
      <c r="E6" s="429"/>
      <c r="F6" s="429"/>
      <c r="G6" s="430" t="s">
        <v>449</v>
      </c>
      <c r="H6" s="431"/>
      <c r="I6" s="431"/>
      <c r="J6" s="431"/>
      <c r="K6" s="431"/>
      <c r="L6" s="431"/>
      <c r="M6" s="431"/>
    </row>
    <row r="7" spans="1:13" ht="24" customHeight="1">
      <c r="A7" s="429" t="s">
        <v>1</v>
      </c>
      <c r="B7" s="429"/>
      <c r="C7" s="429"/>
      <c r="D7" s="429"/>
      <c r="E7" s="429"/>
      <c r="F7" s="429"/>
      <c r="G7" s="430" t="s">
        <v>450</v>
      </c>
      <c r="H7" s="431"/>
      <c r="I7" s="431"/>
      <c r="J7" s="431"/>
      <c r="K7" s="431"/>
      <c r="L7" s="431"/>
      <c r="M7" s="431"/>
    </row>
    <row r="8" spans="1:13" ht="27" customHeight="1">
      <c r="A8" s="429" t="s">
        <v>0</v>
      </c>
      <c r="B8" s="429"/>
      <c r="C8" s="429"/>
      <c r="D8" s="429"/>
      <c r="E8" s="429"/>
      <c r="F8" s="429"/>
      <c r="G8" s="430" t="s">
        <v>451</v>
      </c>
      <c r="H8" s="431"/>
      <c r="I8" s="431"/>
      <c r="J8" s="431"/>
      <c r="K8" s="431"/>
      <c r="L8" s="431"/>
      <c r="M8" s="431"/>
    </row>
    <row r="9" spans="1:13" ht="29.25" customHeight="1">
      <c r="A9" s="429" t="s">
        <v>6</v>
      </c>
      <c r="B9" s="429"/>
      <c r="C9" s="429"/>
      <c r="D9" s="429"/>
      <c r="E9" s="429"/>
      <c r="F9" s="429"/>
      <c r="G9" s="430" t="s">
        <v>452</v>
      </c>
      <c r="H9" s="431"/>
      <c r="I9" s="431"/>
      <c r="J9" s="431"/>
      <c r="K9" s="431"/>
      <c r="L9" s="431"/>
      <c r="M9" s="431"/>
    </row>
    <row r="10" spans="1:212" ht="26.25" customHeight="1">
      <c r="A10" s="429" t="s">
        <v>12</v>
      </c>
      <c r="B10" s="429"/>
      <c r="C10" s="429"/>
      <c r="D10" s="429"/>
      <c r="E10" s="429"/>
      <c r="F10" s="429"/>
      <c r="G10" s="430" t="s">
        <v>453</v>
      </c>
      <c r="H10" s="431"/>
      <c r="I10" s="431"/>
      <c r="J10" s="431"/>
      <c r="K10" s="431"/>
      <c r="L10" s="431"/>
      <c r="M10" s="431"/>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row>
    <row r="11" ht="15.75" thickBot="1"/>
    <row r="12" spans="1:13" ht="24.75" customHeight="1">
      <c r="A12" s="464" t="s">
        <v>36</v>
      </c>
      <c r="B12" s="465"/>
      <c r="C12" s="465"/>
      <c r="D12" s="465"/>
      <c r="E12" s="465"/>
      <c r="F12" s="449"/>
      <c r="G12" s="435" t="s">
        <v>3</v>
      </c>
      <c r="H12" s="436"/>
      <c r="I12" s="441" t="s">
        <v>15</v>
      </c>
      <c r="J12" s="443" t="s">
        <v>14</v>
      </c>
      <c r="K12" s="445" t="s">
        <v>23</v>
      </c>
      <c r="L12" s="443" t="s">
        <v>100</v>
      </c>
      <c r="M12" s="445" t="s">
        <v>20</v>
      </c>
    </row>
    <row r="13" spans="1:13" ht="49.5" customHeight="1" thickBot="1">
      <c r="A13" s="59" t="s">
        <v>19</v>
      </c>
      <c r="B13" s="60" t="s">
        <v>34</v>
      </c>
      <c r="C13" s="60" t="s">
        <v>35</v>
      </c>
      <c r="D13" s="60" t="s">
        <v>24</v>
      </c>
      <c r="E13" s="61" t="s">
        <v>25</v>
      </c>
      <c r="F13" s="11" t="s">
        <v>2</v>
      </c>
      <c r="G13" s="62" t="s">
        <v>21</v>
      </c>
      <c r="H13" s="63" t="s">
        <v>22</v>
      </c>
      <c r="I13" s="466"/>
      <c r="J13" s="467"/>
      <c r="K13" s="470"/>
      <c r="L13" s="444"/>
      <c r="M13" s="446"/>
    </row>
    <row r="14" spans="1:13" ht="27.75" customHeight="1">
      <c r="A14" s="543" t="s">
        <v>454</v>
      </c>
      <c r="B14" s="544"/>
      <c r="C14" s="544"/>
      <c r="D14" s="544"/>
      <c r="E14" s="544"/>
      <c r="F14" s="544"/>
      <c r="G14" s="544"/>
      <c r="H14" s="544"/>
      <c r="I14" s="544"/>
      <c r="J14" s="544"/>
      <c r="K14" s="544"/>
      <c r="L14" s="544"/>
      <c r="M14" s="545"/>
    </row>
    <row r="15" spans="1:13" s="213" customFormat="1" ht="119.25" customHeight="1">
      <c r="A15" s="475" t="s">
        <v>74</v>
      </c>
      <c r="B15" s="475" t="s">
        <v>455</v>
      </c>
      <c r="C15" s="450" t="s">
        <v>456</v>
      </c>
      <c r="D15" s="475" t="s">
        <v>449</v>
      </c>
      <c r="E15" s="475" t="s">
        <v>457</v>
      </c>
      <c r="F15" s="38" t="s">
        <v>458</v>
      </c>
      <c r="G15" s="155" t="s">
        <v>459</v>
      </c>
      <c r="H15" s="155" t="s">
        <v>172</v>
      </c>
      <c r="I15" s="38" t="s">
        <v>460</v>
      </c>
      <c r="J15" s="212">
        <v>0.4</v>
      </c>
      <c r="K15" s="475" t="s">
        <v>461</v>
      </c>
      <c r="L15" s="475" t="s">
        <v>462</v>
      </c>
      <c r="M15" s="546">
        <v>6000000</v>
      </c>
    </row>
    <row r="16" spans="1:13" s="213" customFormat="1" ht="51" customHeight="1">
      <c r="A16" s="475"/>
      <c r="B16" s="475"/>
      <c r="C16" s="451"/>
      <c r="D16" s="475"/>
      <c r="E16" s="475"/>
      <c r="F16" s="38" t="s">
        <v>463</v>
      </c>
      <c r="G16" s="155" t="s">
        <v>459</v>
      </c>
      <c r="H16" s="155" t="s">
        <v>172</v>
      </c>
      <c r="I16" s="22" t="s">
        <v>464</v>
      </c>
      <c r="J16" s="212">
        <v>0.6</v>
      </c>
      <c r="K16" s="475"/>
      <c r="L16" s="475"/>
      <c r="M16" s="475"/>
    </row>
    <row r="17" spans="1:13" s="214" customFormat="1" ht="22.5" customHeight="1">
      <c r="A17" s="547" t="s">
        <v>465</v>
      </c>
      <c r="B17" s="548"/>
      <c r="C17" s="548"/>
      <c r="D17" s="548"/>
      <c r="E17" s="548"/>
      <c r="F17" s="548"/>
      <c r="G17" s="548"/>
      <c r="H17" s="548"/>
      <c r="I17" s="548"/>
      <c r="J17" s="548"/>
      <c r="K17" s="548"/>
      <c r="L17" s="548"/>
      <c r="M17" s="548"/>
    </row>
    <row r="18" spans="1:13" s="220" customFormat="1" ht="116.25" customHeight="1">
      <c r="A18" s="141" t="s">
        <v>74</v>
      </c>
      <c r="B18" s="141" t="s">
        <v>455</v>
      </c>
      <c r="C18" s="141" t="s">
        <v>466</v>
      </c>
      <c r="D18" s="215" t="s">
        <v>449</v>
      </c>
      <c r="E18" s="215" t="s">
        <v>467</v>
      </c>
      <c r="F18" s="75" t="s">
        <v>468</v>
      </c>
      <c r="G18" s="216">
        <v>43466</v>
      </c>
      <c r="H18" s="155" t="s">
        <v>172</v>
      </c>
      <c r="I18" s="217" t="s">
        <v>469</v>
      </c>
      <c r="J18" s="218">
        <v>0.8</v>
      </c>
      <c r="K18" s="54" t="s">
        <v>470</v>
      </c>
      <c r="L18" s="167"/>
      <c r="M18" s="549"/>
    </row>
    <row r="19" spans="1:13" s="220" customFormat="1" ht="107.25" customHeight="1">
      <c r="A19" s="141" t="s">
        <v>74</v>
      </c>
      <c r="B19" s="141" t="s">
        <v>455</v>
      </c>
      <c r="C19" s="215" t="s">
        <v>471</v>
      </c>
      <c r="D19" s="49" t="s">
        <v>449</v>
      </c>
      <c r="E19" s="221" t="s">
        <v>472</v>
      </c>
      <c r="F19" s="155" t="s">
        <v>473</v>
      </c>
      <c r="G19" s="216">
        <v>43709</v>
      </c>
      <c r="H19" s="155" t="s">
        <v>172</v>
      </c>
      <c r="I19" s="38" t="s">
        <v>474</v>
      </c>
      <c r="J19" s="212">
        <v>0.2</v>
      </c>
      <c r="K19" s="22" t="s">
        <v>475</v>
      </c>
      <c r="L19" s="22" t="s">
        <v>476</v>
      </c>
      <c r="M19" s="550"/>
    </row>
    <row r="20" spans="1:13" s="214" customFormat="1" ht="22.5" customHeight="1">
      <c r="A20" s="551" t="s">
        <v>477</v>
      </c>
      <c r="B20" s="552"/>
      <c r="C20" s="552"/>
      <c r="D20" s="552"/>
      <c r="E20" s="552"/>
      <c r="F20" s="552"/>
      <c r="G20" s="552"/>
      <c r="H20" s="552"/>
      <c r="I20" s="552"/>
      <c r="J20" s="552"/>
      <c r="K20" s="552"/>
      <c r="L20" s="552"/>
      <c r="M20" s="552"/>
    </row>
    <row r="21" spans="1:13" s="220" customFormat="1" ht="108.75" customHeight="1">
      <c r="A21" s="141" t="s">
        <v>74</v>
      </c>
      <c r="B21" s="141" t="s">
        <v>455</v>
      </c>
      <c r="C21" s="38" t="s">
        <v>478</v>
      </c>
      <c r="D21" s="49" t="s">
        <v>449</v>
      </c>
      <c r="E21" s="221" t="s">
        <v>479</v>
      </c>
      <c r="F21" s="541" t="s">
        <v>480</v>
      </c>
      <c r="G21" s="553">
        <v>43466</v>
      </c>
      <c r="H21" s="554">
        <v>43800</v>
      </c>
      <c r="I21" s="477" t="s">
        <v>481</v>
      </c>
      <c r="J21" s="556">
        <v>1</v>
      </c>
      <c r="K21" s="170" t="s">
        <v>482</v>
      </c>
      <c r="L21" s="170" t="s">
        <v>483</v>
      </c>
      <c r="M21" s="549"/>
    </row>
    <row r="22" spans="1:13" s="220" customFormat="1" ht="112.5" customHeight="1">
      <c r="A22" s="141" t="s">
        <v>74</v>
      </c>
      <c r="B22" s="141" t="s">
        <v>455</v>
      </c>
      <c r="C22" s="141" t="s">
        <v>484</v>
      </c>
      <c r="D22" s="49" t="s">
        <v>449</v>
      </c>
      <c r="E22" s="221" t="s">
        <v>479</v>
      </c>
      <c r="F22" s="542"/>
      <c r="G22" s="553"/>
      <c r="H22" s="555"/>
      <c r="I22" s="451"/>
      <c r="J22" s="451"/>
      <c r="K22" s="49" t="s">
        <v>485</v>
      </c>
      <c r="L22" s="22" t="s">
        <v>486</v>
      </c>
      <c r="M22" s="550"/>
    </row>
    <row r="23" spans="1:13" s="214" customFormat="1" ht="22.5" customHeight="1">
      <c r="A23" s="551" t="s">
        <v>487</v>
      </c>
      <c r="B23" s="552"/>
      <c r="C23" s="552"/>
      <c r="D23" s="552"/>
      <c r="E23" s="552"/>
      <c r="F23" s="552"/>
      <c r="G23" s="552"/>
      <c r="H23" s="552"/>
      <c r="I23" s="552"/>
      <c r="J23" s="552"/>
      <c r="K23" s="552"/>
      <c r="L23" s="552"/>
      <c r="M23" s="552"/>
    </row>
    <row r="24" spans="1:13" ht="42" customHeight="1" thickBot="1">
      <c r="A24" s="379"/>
      <c r="B24" s="380"/>
      <c r="C24" s="380"/>
      <c r="D24" s="381"/>
      <c r="E24" s="381"/>
      <c r="F24" s="83" t="s">
        <v>488</v>
      </c>
      <c r="G24" s="216">
        <v>43466</v>
      </c>
      <c r="H24" s="40">
        <v>43800</v>
      </c>
      <c r="I24" s="154" t="s">
        <v>489</v>
      </c>
      <c r="J24" s="98">
        <v>1</v>
      </c>
      <c r="K24" s="224"/>
      <c r="L24" s="224"/>
      <c r="M24" s="225">
        <v>10000000</v>
      </c>
    </row>
    <row r="25" spans="1:13" ht="26.25" customHeight="1" thickBot="1">
      <c r="A25" s="382" t="s">
        <v>4</v>
      </c>
      <c r="B25" s="312"/>
      <c r="C25" s="312"/>
      <c r="D25" s="383"/>
      <c r="E25" s="383"/>
      <c r="F25" s="323"/>
      <c r="G25" s="312"/>
      <c r="H25" s="312"/>
      <c r="I25" s="314"/>
      <c r="J25" s="324"/>
      <c r="K25" s="324"/>
      <c r="L25" s="325"/>
      <c r="M25" s="384"/>
    </row>
    <row r="26" ht="21" customHeight="1"/>
    <row r="27" spans="1:13" ht="21" customHeight="1">
      <c r="A27" s="513" t="s">
        <v>18</v>
      </c>
      <c r="B27" s="513"/>
      <c r="C27" s="513"/>
      <c r="D27" s="513"/>
      <c r="E27" s="513"/>
      <c r="F27" s="513"/>
      <c r="G27" s="513"/>
      <c r="H27" s="513"/>
      <c r="I27" s="513"/>
      <c r="J27" s="513"/>
      <c r="K27" s="513"/>
      <c r="L27" s="513"/>
      <c r="M27" s="513"/>
    </row>
    <row r="28" spans="1:13" ht="15">
      <c r="A28" s="514" t="s">
        <v>7</v>
      </c>
      <c r="B28" s="514"/>
      <c r="C28" s="514"/>
      <c r="D28" s="514"/>
      <c r="E28" s="514"/>
      <c r="F28" s="514"/>
      <c r="G28" s="514"/>
      <c r="H28" s="514"/>
      <c r="I28" s="514"/>
      <c r="J28" s="514"/>
      <c r="K28" s="514"/>
      <c r="L28" s="514"/>
      <c r="M28" s="514"/>
    </row>
    <row r="29" spans="1:13" ht="15">
      <c r="A29" s="457" t="s">
        <v>8</v>
      </c>
      <c r="B29" s="457"/>
      <c r="C29" s="457"/>
      <c r="D29" s="457"/>
      <c r="E29" s="457"/>
      <c r="F29" s="457"/>
      <c r="G29" s="458" t="s">
        <v>9</v>
      </c>
      <c r="H29" s="459"/>
      <c r="I29" s="458" t="s">
        <v>11</v>
      </c>
      <c r="J29" s="460"/>
      <c r="K29" s="459"/>
      <c r="L29" s="458" t="s">
        <v>17</v>
      </c>
      <c r="M29" s="460"/>
    </row>
    <row r="30" spans="1:13" ht="15">
      <c r="A30" s="457" t="s">
        <v>10</v>
      </c>
      <c r="B30" s="457"/>
      <c r="C30" s="457"/>
      <c r="D30" s="457"/>
      <c r="E30" s="457"/>
      <c r="F30" s="457"/>
      <c r="G30" s="458">
        <v>4</v>
      </c>
      <c r="H30" s="459"/>
      <c r="I30" s="461">
        <v>43411</v>
      </c>
      <c r="J30" s="462"/>
      <c r="K30" s="463"/>
      <c r="L30" s="458">
        <v>1</v>
      </c>
      <c r="M30" s="460"/>
    </row>
    <row r="31" spans="1:5" ht="15">
      <c r="A31" s="3"/>
      <c r="D31" s="3"/>
      <c r="E31" s="3"/>
    </row>
    <row r="32" spans="1:13" ht="15">
      <c r="A32" s="429" t="s">
        <v>5</v>
      </c>
      <c r="B32" s="429"/>
      <c r="C32" s="429"/>
      <c r="D32" s="429"/>
      <c r="E32" s="429"/>
      <c r="F32" s="429"/>
      <c r="G32" s="430" t="s">
        <v>490</v>
      </c>
      <c r="H32" s="431"/>
      <c r="I32" s="431"/>
      <c r="J32" s="431"/>
      <c r="K32" s="431"/>
      <c r="L32" s="431"/>
      <c r="M32" s="431"/>
    </row>
    <row r="33" spans="1:13" ht="15">
      <c r="A33" s="429" t="s">
        <v>1</v>
      </c>
      <c r="B33" s="429"/>
      <c r="C33" s="429"/>
      <c r="D33" s="429"/>
      <c r="E33" s="429"/>
      <c r="F33" s="429"/>
      <c r="G33" s="430" t="s">
        <v>491</v>
      </c>
      <c r="H33" s="431"/>
      <c r="I33" s="431"/>
      <c r="J33" s="431"/>
      <c r="K33" s="431"/>
      <c r="L33" s="431"/>
      <c r="M33" s="431"/>
    </row>
    <row r="34" spans="1:13" ht="15">
      <c r="A34" s="429" t="s">
        <v>0</v>
      </c>
      <c r="B34" s="429"/>
      <c r="C34" s="429"/>
      <c r="D34" s="429"/>
      <c r="E34" s="429"/>
      <c r="F34" s="429"/>
      <c r="G34" s="430" t="s">
        <v>492</v>
      </c>
      <c r="H34" s="431"/>
      <c r="I34" s="431"/>
      <c r="J34" s="431"/>
      <c r="K34" s="431"/>
      <c r="L34" s="431"/>
      <c r="M34" s="431"/>
    </row>
    <row r="35" spans="1:13" ht="15">
      <c r="A35" s="429" t="s">
        <v>6</v>
      </c>
      <c r="B35" s="429"/>
      <c r="C35" s="429"/>
      <c r="D35" s="429"/>
      <c r="E35" s="429"/>
      <c r="F35" s="429"/>
      <c r="G35" s="430" t="s">
        <v>490</v>
      </c>
      <c r="H35" s="431"/>
      <c r="I35" s="431"/>
      <c r="J35" s="431"/>
      <c r="K35" s="431"/>
      <c r="L35" s="431"/>
      <c r="M35" s="431"/>
    </row>
    <row r="36" spans="1:13" ht="15">
      <c r="A36" s="429" t="s">
        <v>12</v>
      </c>
      <c r="B36" s="429"/>
      <c r="C36" s="429"/>
      <c r="D36" s="429"/>
      <c r="E36" s="429"/>
      <c r="F36" s="429"/>
      <c r="G36" s="430" t="s">
        <v>453</v>
      </c>
      <c r="H36" s="431"/>
      <c r="I36" s="431"/>
      <c r="J36" s="431"/>
      <c r="K36" s="431"/>
      <c r="L36" s="431"/>
      <c r="M36" s="431"/>
    </row>
    <row r="37" spans="1:5" ht="15.75" thickBot="1">
      <c r="A37" s="3"/>
      <c r="D37" s="3"/>
      <c r="E37" s="3"/>
    </row>
    <row r="38" spans="1:13" ht="15">
      <c r="A38" s="464" t="s">
        <v>36</v>
      </c>
      <c r="B38" s="465"/>
      <c r="C38" s="465"/>
      <c r="D38" s="465"/>
      <c r="E38" s="465"/>
      <c r="F38" s="449"/>
      <c r="G38" s="435" t="s">
        <v>3</v>
      </c>
      <c r="H38" s="436"/>
      <c r="I38" s="441" t="s">
        <v>15</v>
      </c>
      <c r="J38" s="443" t="s">
        <v>14</v>
      </c>
      <c r="K38" s="445" t="s">
        <v>23</v>
      </c>
      <c r="L38" s="443" t="s">
        <v>100</v>
      </c>
      <c r="M38" s="445" t="s">
        <v>20</v>
      </c>
    </row>
    <row r="39" spans="1:13" ht="30.75" thickBot="1">
      <c r="A39" s="226" t="s">
        <v>19</v>
      </c>
      <c r="B39" s="139" t="s">
        <v>34</v>
      </c>
      <c r="C39" s="139" t="s">
        <v>35</v>
      </c>
      <c r="D39" s="139" t="s">
        <v>24</v>
      </c>
      <c r="E39" s="140" t="s">
        <v>25</v>
      </c>
      <c r="F39" s="116" t="s">
        <v>2</v>
      </c>
      <c r="G39" s="12" t="s">
        <v>21</v>
      </c>
      <c r="H39" s="13" t="s">
        <v>22</v>
      </c>
      <c r="I39" s="442"/>
      <c r="J39" s="444"/>
      <c r="K39" s="446"/>
      <c r="L39" s="444"/>
      <c r="M39" s="446"/>
    </row>
    <row r="40" spans="1:13" ht="75.75" thickBot="1">
      <c r="A40" s="557" t="s">
        <v>493</v>
      </c>
      <c r="B40" s="557" t="s">
        <v>494</v>
      </c>
      <c r="C40" s="559" t="s">
        <v>495</v>
      </c>
      <c r="D40" s="562" t="s">
        <v>496</v>
      </c>
      <c r="E40" s="562" t="s">
        <v>497</v>
      </c>
      <c r="F40" s="192" t="s">
        <v>498</v>
      </c>
      <c r="G40" s="42">
        <v>43466</v>
      </c>
      <c r="H40" s="42">
        <v>43770</v>
      </c>
      <c r="I40" s="163" t="s">
        <v>499</v>
      </c>
      <c r="J40" s="48">
        <v>50</v>
      </c>
      <c r="K40" s="562" t="s">
        <v>500</v>
      </c>
      <c r="L40" s="562" t="s">
        <v>501</v>
      </c>
      <c r="M40" s="16"/>
    </row>
    <row r="41" spans="1:13" ht="75">
      <c r="A41" s="527"/>
      <c r="B41" s="527"/>
      <c r="C41" s="560"/>
      <c r="D41" s="475"/>
      <c r="E41" s="475"/>
      <c r="F41" s="192" t="s">
        <v>502</v>
      </c>
      <c r="G41" s="42">
        <v>43497</v>
      </c>
      <c r="H41" s="44">
        <v>43770</v>
      </c>
      <c r="I41" s="154" t="s">
        <v>503</v>
      </c>
      <c r="J41" s="49">
        <v>50</v>
      </c>
      <c r="K41" s="475"/>
      <c r="L41" s="475"/>
      <c r="M41" s="17"/>
    </row>
    <row r="42" spans="1:13" ht="15">
      <c r="A42" s="527"/>
      <c r="B42" s="527"/>
      <c r="C42" s="560"/>
      <c r="D42" s="475"/>
      <c r="E42" s="475"/>
      <c r="F42" s="192"/>
      <c r="G42" s="44"/>
      <c r="H42" s="22"/>
      <c r="I42" s="154"/>
      <c r="J42" s="170"/>
      <c r="K42" s="475"/>
      <c r="L42" s="475"/>
      <c r="M42" s="17"/>
    </row>
    <row r="43" spans="1:13" ht="99" customHeight="1" thickBot="1">
      <c r="A43" s="558"/>
      <c r="B43" s="558"/>
      <c r="C43" s="561"/>
      <c r="D43" s="563"/>
      <c r="E43" s="563"/>
      <c r="F43" s="228"/>
      <c r="G43" s="374"/>
      <c r="H43" s="375"/>
      <c r="I43" s="229"/>
      <c r="J43" s="227">
        <v>100</v>
      </c>
      <c r="K43" s="563"/>
      <c r="L43" s="563"/>
      <c r="M43" s="230"/>
    </row>
    <row r="44" spans="1:13" ht="15.75" thickBot="1">
      <c r="A44" s="231"/>
      <c r="B44" s="231"/>
      <c r="C44" s="231"/>
      <c r="D44" s="231"/>
      <c r="E44" s="231"/>
      <c r="F44" s="211"/>
      <c r="G44" s="376"/>
      <c r="H44" s="66"/>
      <c r="I44" s="232"/>
      <c r="J44" s="233"/>
      <c r="K44" s="66"/>
      <c r="L44" s="66"/>
      <c r="M44" s="128"/>
    </row>
    <row r="45" spans="1:13" ht="30.75" thickBot="1">
      <c r="A45" s="450" t="s">
        <v>493</v>
      </c>
      <c r="B45" s="450" t="s">
        <v>494</v>
      </c>
      <c r="C45" s="450" t="s">
        <v>495</v>
      </c>
      <c r="D45" s="450" t="s">
        <v>496</v>
      </c>
      <c r="E45" s="450" t="s">
        <v>504</v>
      </c>
      <c r="F45" s="192" t="s">
        <v>505</v>
      </c>
      <c r="G45" s="42">
        <v>43466</v>
      </c>
      <c r="H45" s="44">
        <v>43770</v>
      </c>
      <c r="I45" s="49" t="s">
        <v>506</v>
      </c>
      <c r="J45" s="49">
        <v>50</v>
      </c>
      <c r="K45" s="450" t="s">
        <v>507</v>
      </c>
      <c r="L45" s="450" t="s">
        <v>508</v>
      </c>
      <c r="M45" s="138"/>
    </row>
    <row r="46" spans="1:13" ht="30">
      <c r="A46" s="477"/>
      <c r="B46" s="477"/>
      <c r="C46" s="477"/>
      <c r="D46" s="477"/>
      <c r="E46" s="477"/>
      <c r="F46" s="38" t="s">
        <v>509</v>
      </c>
      <c r="G46" s="42">
        <v>43497</v>
      </c>
      <c r="H46" s="44">
        <v>43770</v>
      </c>
      <c r="I46" s="49" t="s">
        <v>510</v>
      </c>
      <c r="J46" s="49">
        <v>50</v>
      </c>
      <c r="K46" s="477"/>
      <c r="L46" s="477"/>
      <c r="M46" s="138"/>
    </row>
    <row r="47" spans="1:13" ht="15">
      <c r="A47" s="477"/>
      <c r="B47" s="477"/>
      <c r="C47" s="477"/>
      <c r="D47" s="477"/>
      <c r="E47" s="477"/>
      <c r="F47" s="172"/>
      <c r="G47" s="144"/>
      <c r="H47" s="144"/>
      <c r="I47" s="154"/>
      <c r="J47" s="170"/>
      <c r="K47" s="477"/>
      <c r="L47" s="477"/>
      <c r="M47" s="138"/>
    </row>
    <row r="48" spans="1:13" ht="15">
      <c r="A48" s="451"/>
      <c r="B48" s="451"/>
      <c r="C48" s="451"/>
      <c r="D48" s="451"/>
      <c r="E48" s="451"/>
      <c r="F48" s="172"/>
      <c r="G48" s="144"/>
      <c r="H48" s="144"/>
      <c r="I48" s="154"/>
      <c r="J48" s="49">
        <v>100</v>
      </c>
      <c r="K48" s="451"/>
      <c r="L48" s="451"/>
      <c r="M48" s="138"/>
    </row>
    <row r="49" spans="1:13" ht="15">
      <c r="A49" s="65"/>
      <c r="B49" s="65"/>
      <c r="C49" s="65"/>
      <c r="D49" s="65"/>
      <c r="E49" s="288"/>
      <c r="F49" s="234"/>
      <c r="G49" s="235"/>
      <c r="H49" s="236"/>
      <c r="I49" s="237"/>
      <c r="J49" s="238"/>
      <c r="K49" s="288"/>
      <c r="L49" s="288"/>
      <c r="M49" s="140"/>
    </row>
    <row r="50" spans="1:13" ht="15.75" thickBot="1">
      <c r="A50" s="239"/>
      <c r="B50" s="231"/>
      <c r="C50" s="231"/>
      <c r="D50" s="231"/>
      <c r="E50" s="222"/>
      <c r="F50" s="234"/>
      <c r="G50" s="235"/>
      <c r="H50" s="236"/>
      <c r="I50" s="237"/>
      <c r="J50" s="238"/>
      <c r="K50" s="222"/>
      <c r="L50" s="222"/>
      <c r="M50" s="112"/>
    </row>
    <row r="51" spans="1:13" ht="60">
      <c r="A51" s="568" t="s">
        <v>493</v>
      </c>
      <c r="B51" s="476" t="s">
        <v>494</v>
      </c>
      <c r="C51" s="476" t="s">
        <v>495</v>
      </c>
      <c r="D51" s="476" t="s">
        <v>496</v>
      </c>
      <c r="E51" s="476" t="s">
        <v>511</v>
      </c>
      <c r="F51" s="241" t="s">
        <v>512</v>
      </c>
      <c r="G51" s="240">
        <v>43466</v>
      </c>
      <c r="H51" s="377">
        <v>43770</v>
      </c>
      <c r="I51" s="241" t="s">
        <v>513</v>
      </c>
      <c r="J51" s="48">
        <v>50</v>
      </c>
      <c r="K51" s="476" t="s">
        <v>514</v>
      </c>
      <c r="L51" s="476" t="s">
        <v>515</v>
      </c>
      <c r="M51" s="242"/>
    </row>
    <row r="52" spans="1:13" ht="45">
      <c r="A52" s="540"/>
      <c r="B52" s="477"/>
      <c r="C52" s="477"/>
      <c r="D52" s="477"/>
      <c r="E52" s="477"/>
      <c r="F52" s="22" t="s">
        <v>516</v>
      </c>
      <c r="G52" s="243">
        <v>43497</v>
      </c>
      <c r="H52" s="223">
        <v>43525</v>
      </c>
      <c r="I52" s="244" t="s">
        <v>517</v>
      </c>
      <c r="J52" s="49">
        <v>50</v>
      </c>
      <c r="K52" s="477"/>
      <c r="L52" s="477"/>
      <c r="M52" s="245"/>
    </row>
    <row r="53" spans="1:13" ht="15">
      <c r="A53" s="540"/>
      <c r="B53" s="477"/>
      <c r="C53" s="477"/>
      <c r="D53" s="477"/>
      <c r="E53" s="477"/>
      <c r="F53" s="22"/>
      <c r="G53" s="246"/>
      <c r="H53" s="246"/>
      <c r="I53" s="244"/>
      <c r="J53" s="247"/>
      <c r="K53" s="477"/>
      <c r="L53" s="477"/>
      <c r="M53" s="245"/>
    </row>
    <row r="54" spans="1:13" ht="15">
      <c r="A54" s="540"/>
      <c r="B54" s="477"/>
      <c r="C54" s="477"/>
      <c r="D54" s="477"/>
      <c r="E54" s="477"/>
      <c r="F54" s="131"/>
      <c r="G54" s="246"/>
      <c r="H54" s="246"/>
      <c r="I54" s="244"/>
      <c r="J54" s="247"/>
      <c r="K54" s="477"/>
      <c r="L54" s="477"/>
      <c r="M54" s="245"/>
    </row>
    <row r="55" spans="1:13" ht="15.75" thickBot="1">
      <c r="A55" s="569"/>
      <c r="B55" s="564"/>
      <c r="C55" s="564"/>
      <c r="D55" s="564"/>
      <c r="E55" s="564"/>
      <c r="F55" s="248"/>
      <c r="G55" s="249"/>
      <c r="H55" s="249"/>
      <c r="I55" s="248"/>
      <c r="J55" s="248">
        <v>100</v>
      </c>
      <c r="K55" s="564"/>
      <c r="L55" s="564"/>
      <c r="M55" s="250"/>
    </row>
    <row r="56" spans="1:13" ht="15.75" thickBot="1">
      <c r="A56" s="239"/>
      <c r="B56" s="251"/>
      <c r="C56" s="251"/>
      <c r="D56" s="251"/>
      <c r="E56" s="251"/>
      <c r="F56" s="251"/>
      <c r="G56" s="252"/>
      <c r="H56" s="253"/>
      <c r="I56" s="254"/>
      <c r="J56" s="254"/>
      <c r="K56" s="254"/>
      <c r="L56" s="254"/>
      <c r="M56" s="255"/>
    </row>
    <row r="57" spans="1:13" ht="75.75" thickBot="1">
      <c r="A57" s="509" t="s">
        <v>493</v>
      </c>
      <c r="B57" s="509" t="s">
        <v>494</v>
      </c>
      <c r="C57" s="565" t="s">
        <v>495</v>
      </c>
      <c r="D57" s="562" t="s">
        <v>496</v>
      </c>
      <c r="E57" s="476" t="s">
        <v>511</v>
      </c>
      <c r="F57" s="385" t="s">
        <v>518</v>
      </c>
      <c r="G57" s="256">
        <v>43466</v>
      </c>
      <c r="H57" s="257">
        <v>43497</v>
      </c>
      <c r="I57" s="48" t="s">
        <v>519</v>
      </c>
      <c r="J57" s="48">
        <v>20</v>
      </c>
      <c r="K57" s="476" t="s">
        <v>520</v>
      </c>
      <c r="L57" s="476" t="s">
        <v>521</v>
      </c>
      <c r="M57" s="258" t="s">
        <v>522</v>
      </c>
    </row>
    <row r="58" spans="1:13" ht="30.75" thickBot="1">
      <c r="A58" s="510"/>
      <c r="B58" s="510"/>
      <c r="C58" s="566"/>
      <c r="D58" s="475"/>
      <c r="E58" s="477"/>
      <c r="F58" s="22" t="s">
        <v>523</v>
      </c>
      <c r="G58" s="259">
        <v>43497</v>
      </c>
      <c r="H58" s="260">
        <v>43709</v>
      </c>
      <c r="I58" s="49" t="s">
        <v>524</v>
      </c>
      <c r="J58" s="48">
        <v>20</v>
      </c>
      <c r="K58" s="477"/>
      <c r="L58" s="477"/>
      <c r="M58" s="261"/>
    </row>
    <row r="59" spans="1:13" ht="30.75" thickBot="1">
      <c r="A59" s="510"/>
      <c r="B59" s="510"/>
      <c r="C59" s="566"/>
      <c r="D59" s="475"/>
      <c r="E59" s="477"/>
      <c r="F59" s="22" t="s">
        <v>525</v>
      </c>
      <c r="G59" s="259">
        <v>43497</v>
      </c>
      <c r="H59" s="260">
        <v>43770</v>
      </c>
      <c r="I59" s="49" t="s">
        <v>526</v>
      </c>
      <c r="J59" s="48">
        <v>20</v>
      </c>
      <c r="K59" s="477"/>
      <c r="L59" s="477"/>
      <c r="M59" s="261"/>
    </row>
    <row r="60" spans="1:13" ht="30.75" thickBot="1">
      <c r="A60" s="510"/>
      <c r="B60" s="510"/>
      <c r="C60" s="566"/>
      <c r="D60" s="475"/>
      <c r="E60" s="477"/>
      <c r="F60" s="131" t="s">
        <v>527</v>
      </c>
      <c r="G60" s="259">
        <v>43586</v>
      </c>
      <c r="H60" s="260">
        <v>43586</v>
      </c>
      <c r="I60" s="38" t="s">
        <v>528</v>
      </c>
      <c r="J60" s="48">
        <v>20</v>
      </c>
      <c r="K60" s="477"/>
      <c r="L60" s="477"/>
      <c r="M60" s="261"/>
    </row>
    <row r="61" spans="1:13" ht="30">
      <c r="A61" s="510"/>
      <c r="B61" s="510"/>
      <c r="C61" s="566"/>
      <c r="D61" s="475"/>
      <c r="E61" s="477"/>
      <c r="F61" s="192" t="s">
        <v>529</v>
      </c>
      <c r="G61" s="259">
        <v>43525</v>
      </c>
      <c r="H61" s="260">
        <v>43739</v>
      </c>
      <c r="I61" s="38" t="s">
        <v>530</v>
      </c>
      <c r="J61" s="48">
        <v>20</v>
      </c>
      <c r="K61" s="477"/>
      <c r="L61" s="477"/>
      <c r="M61" s="261" t="s">
        <v>531</v>
      </c>
    </row>
    <row r="62" spans="1:13" ht="15.75" thickBot="1">
      <c r="A62" s="511"/>
      <c r="B62" s="511"/>
      <c r="C62" s="567"/>
      <c r="D62" s="475"/>
      <c r="E62" s="451"/>
      <c r="F62" s="153"/>
      <c r="G62" s="153"/>
      <c r="H62" s="262"/>
      <c r="I62" s="154"/>
      <c r="J62" s="247"/>
      <c r="K62" s="477"/>
      <c r="L62" s="477"/>
      <c r="M62" s="261"/>
    </row>
    <row r="63" spans="1:13" ht="15.75" thickBot="1">
      <c r="A63" s="331" t="s">
        <v>4</v>
      </c>
      <c r="B63" s="312"/>
      <c r="C63" s="312"/>
      <c r="D63" s="312"/>
      <c r="E63" s="312"/>
      <c r="F63" s="323"/>
      <c r="G63" s="312"/>
      <c r="H63" s="312"/>
      <c r="I63" s="386"/>
      <c r="J63" s="386">
        <v>100</v>
      </c>
      <c r="K63" s="564"/>
      <c r="L63" s="564"/>
      <c r="M63" s="384"/>
    </row>
    <row r="66" spans="1:13" ht="15">
      <c r="A66" s="513" t="s">
        <v>18</v>
      </c>
      <c r="B66" s="513"/>
      <c r="C66" s="513"/>
      <c r="D66" s="513"/>
      <c r="E66" s="513"/>
      <c r="F66" s="513"/>
      <c r="G66" s="513"/>
      <c r="H66" s="513"/>
      <c r="I66" s="513"/>
      <c r="J66" s="513"/>
      <c r="K66" s="513"/>
      <c r="L66" s="513"/>
      <c r="M66" s="513"/>
    </row>
    <row r="67" spans="1:13" ht="15">
      <c r="A67" s="514" t="s">
        <v>7</v>
      </c>
      <c r="B67" s="514"/>
      <c r="C67" s="514"/>
      <c r="D67" s="514"/>
      <c r="E67" s="514"/>
      <c r="F67" s="514"/>
      <c r="G67" s="514"/>
      <c r="H67" s="514"/>
      <c r="I67" s="514"/>
      <c r="J67" s="514"/>
      <c r="K67" s="514"/>
      <c r="L67" s="514"/>
      <c r="M67" s="514"/>
    </row>
    <row r="68" spans="1:13" ht="15">
      <c r="A68" s="457" t="s">
        <v>8</v>
      </c>
      <c r="B68" s="457"/>
      <c r="C68" s="457"/>
      <c r="D68" s="457"/>
      <c r="E68" s="457"/>
      <c r="F68" s="457"/>
      <c r="G68" s="458" t="s">
        <v>9</v>
      </c>
      <c r="H68" s="459"/>
      <c r="I68" s="458" t="s">
        <v>11</v>
      </c>
      <c r="J68" s="460"/>
      <c r="K68" s="459"/>
      <c r="L68" s="458" t="s">
        <v>17</v>
      </c>
      <c r="M68" s="460"/>
    </row>
    <row r="69" spans="1:13" ht="15">
      <c r="A69" s="457" t="s">
        <v>10</v>
      </c>
      <c r="B69" s="457"/>
      <c r="C69" s="457"/>
      <c r="D69" s="457"/>
      <c r="E69" s="457"/>
      <c r="F69" s="457"/>
      <c r="G69" s="458">
        <v>4</v>
      </c>
      <c r="H69" s="459"/>
      <c r="I69" s="461">
        <v>43411</v>
      </c>
      <c r="J69" s="462"/>
      <c r="K69" s="463"/>
      <c r="L69" s="458">
        <v>1</v>
      </c>
      <c r="M69" s="460"/>
    </row>
    <row r="70" spans="1:5" ht="15">
      <c r="A70" s="3"/>
      <c r="D70" s="3"/>
      <c r="E70" s="3"/>
    </row>
    <row r="71" spans="1:13" ht="15">
      <c r="A71" s="429" t="s">
        <v>5</v>
      </c>
      <c r="B71" s="429"/>
      <c r="C71" s="429"/>
      <c r="D71" s="429"/>
      <c r="E71" s="429"/>
      <c r="F71" s="429"/>
      <c r="G71" s="430" t="s">
        <v>532</v>
      </c>
      <c r="H71" s="431"/>
      <c r="I71" s="431"/>
      <c r="J71" s="431"/>
      <c r="K71" s="431"/>
      <c r="L71" s="431"/>
      <c r="M71" s="431"/>
    </row>
    <row r="72" spans="1:13" ht="15">
      <c r="A72" s="429" t="s">
        <v>1</v>
      </c>
      <c r="B72" s="429"/>
      <c r="C72" s="429"/>
      <c r="D72" s="429"/>
      <c r="E72" s="429"/>
      <c r="F72" s="429"/>
      <c r="G72" s="430" t="s">
        <v>533</v>
      </c>
      <c r="H72" s="431"/>
      <c r="I72" s="431"/>
      <c r="J72" s="431"/>
      <c r="K72" s="431"/>
      <c r="L72" s="431"/>
      <c r="M72" s="431"/>
    </row>
    <row r="73" spans="1:13" ht="15">
      <c r="A73" s="429" t="s">
        <v>0</v>
      </c>
      <c r="B73" s="429"/>
      <c r="C73" s="429"/>
      <c r="D73" s="429"/>
      <c r="E73" s="429"/>
      <c r="F73" s="429"/>
      <c r="G73" s="430" t="s">
        <v>534</v>
      </c>
      <c r="H73" s="431"/>
      <c r="I73" s="431"/>
      <c r="J73" s="431"/>
      <c r="K73" s="431"/>
      <c r="L73" s="431"/>
      <c r="M73" s="431"/>
    </row>
    <row r="74" spans="1:13" ht="15">
      <c r="A74" s="429" t="s">
        <v>6</v>
      </c>
      <c r="B74" s="429"/>
      <c r="C74" s="429"/>
      <c r="D74" s="429"/>
      <c r="E74" s="429"/>
      <c r="F74" s="429"/>
      <c r="G74" s="430" t="s">
        <v>532</v>
      </c>
      <c r="H74" s="431"/>
      <c r="I74" s="431"/>
      <c r="J74" s="431"/>
      <c r="K74" s="431"/>
      <c r="L74" s="431"/>
      <c r="M74" s="431"/>
    </row>
    <row r="75" spans="1:13" ht="15">
      <c r="A75" s="429" t="s">
        <v>12</v>
      </c>
      <c r="B75" s="429"/>
      <c r="C75" s="429"/>
      <c r="D75" s="429"/>
      <c r="E75" s="429"/>
      <c r="F75" s="429"/>
      <c r="G75" s="430" t="s">
        <v>453</v>
      </c>
      <c r="H75" s="431"/>
      <c r="I75" s="431"/>
      <c r="J75" s="431"/>
      <c r="K75" s="431"/>
      <c r="L75" s="431"/>
      <c r="M75" s="431"/>
    </row>
    <row r="76" spans="1:5" ht="15.75" thickBot="1">
      <c r="A76" s="3"/>
      <c r="D76" s="3"/>
      <c r="E76" s="3"/>
    </row>
    <row r="77" spans="1:13" ht="15">
      <c r="A77" s="464" t="s">
        <v>36</v>
      </c>
      <c r="B77" s="465"/>
      <c r="C77" s="465"/>
      <c r="D77" s="465"/>
      <c r="E77" s="465"/>
      <c r="F77" s="449"/>
      <c r="G77" s="435" t="s">
        <v>3</v>
      </c>
      <c r="H77" s="436"/>
      <c r="I77" s="441" t="s">
        <v>15</v>
      </c>
      <c r="J77" s="443" t="s">
        <v>14</v>
      </c>
      <c r="K77" s="445" t="s">
        <v>23</v>
      </c>
      <c r="L77" s="443" t="s">
        <v>100</v>
      </c>
      <c r="M77" s="445" t="s">
        <v>20</v>
      </c>
    </row>
    <row r="78" spans="1:13" ht="30.75" thickBot="1">
      <c r="A78" s="59" t="s">
        <v>19</v>
      </c>
      <c r="B78" s="60" t="s">
        <v>34</v>
      </c>
      <c r="C78" s="60" t="s">
        <v>35</v>
      </c>
      <c r="D78" s="60" t="s">
        <v>24</v>
      </c>
      <c r="E78" s="61" t="s">
        <v>25</v>
      </c>
      <c r="F78" s="11" t="s">
        <v>2</v>
      </c>
      <c r="G78" s="12" t="s">
        <v>21</v>
      </c>
      <c r="H78" s="13" t="s">
        <v>22</v>
      </c>
      <c r="I78" s="442"/>
      <c r="J78" s="444"/>
      <c r="K78" s="446"/>
      <c r="L78" s="444"/>
      <c r="M78" s="446"/>
    </row>
    <row r="79" spans="1:13" ht="135">
      <c r="A79" s="141" t="s">
        <v>74</v>
      </c>
      <c r="B79" s="141" t="s">
        <v>535</v>
      </c>
      <c r="C79" s="141" t="s">
        <v>536</v>
      </c>
      <c r="D79" s="141" t="s">
        <v>537</v>
      </c>
      <c r="E79" s="141" t="s">
        <v>538</v>
      </c>
      <c r="F79" s="168" t="s">
        <v>539</v>
      </c>
      <c r="G79" s="263">
        <v>43479</v>
      </c>
      <c r="H79" s="378">
        <v>43826</v>
      </c>
      <c r="I79" s="22"/>
      <c r="J79" s="264" t="s">
        <v>540</v>
      </c>
      <c r="K79" s="22" t="s">
        <v>353</v>
      </c>
      <c r="L79" s="22" t="s">
        <v>354</v>
      </c>
      <c r="M79" s="265"/>
    </row>
    <row r="80" spans="1:13" ht="15">
      <c r="A80" s="266"/>
      <c r="B80" s="266"/>
      <c r="C80" s="266"/>
      <c r="D80" s="266"/>
      <c r="E80" s="266"/>
      <c r="F80" s="168"/>
      <c r="G80" s="169"/>
      <c r="H80" s="144"/>
      <c r="I80" s="154"/>
      <c r="J80" s="170"/>
      <c r="K80" s="170"/>
      <c r="L80" s="170"/>
      <c r="M80" s="17"/>
    </row>
    <row r="81" spans="1:13" ht="15.75" thickBot="1">
      <c r="A81" s="570" t="s">
        <v>541</v>
      </c>
      <c r="B81" s="571"/>
      <c r="C81" s="571"/>
      <c r="D81" s="571"/>
      <c r="E81" s="571"/>
      <c r="F81" s="571"/>
      <c r="G81" s="571"/>
      <c r="H81" s="571"/>
      <c r="I81" s="571"/>
      <c r="J81" s="571"/>
      <c r="K81" s="571"/>
      <c r="L81" s="571"/>
      <c r="M81" s="572"/>
    </row>
    <row r="82" spans="1:13" ht="240">
      <c r="A82" s="380"/>
      <c r="B82" s="379" t="s">
        <v>535</v>
      </c>
      <c r="C82" s="387" t="s">
        <v>542</v>
      </c>
      <c r="D82" s="379" t="s">
        <v>537</v>
      </c>
      <c r="E82" s="379" t="s">
        <v>538</v>
      </c>
      <c r="F82" s="267" t="s">
        <v>543</v>
      </c>
      <c r="G82" s="263">
        <v>43479</v>
      </c>
      <c r="H82" s="378">
        <v>43826</v>
      </c>
      <c r="I82" s="22" t="s">
        <v>544</v>
      </c>
      <c r="J82" s="264">
        <v>1</v>
      </c>
      <c r="K82" s="22" t="s">
        <v>353</v>
      </c>
      <c r="L82" s="22" t="s">
        <v>354</v>
      </c>
      <c r="M82" s="265">
        <v>6500000</v>
      </c>
    </row>
    <row r="83" spans="1:13" ht="15.75" thickBot="1">
      <c r="A83" s="570" t="s">
        <v>545</v>
      </c>
      <c r="B83" s="571"/>
      <c r="C83" s="571"/>
      <c r="D83" s="571"/>
      <c r="E83" s="571"/>
      <c r="F83" s="571"/>
      <c r="G83" s="571"/>
      <c r="H83" s="571"/>
      <c r="I83" s="571"/>
      <c r="J83" s="571"/>
      <c r="K83" s="571"/>
      <c r="L83" s="571"/>
      <c r="M83" s="572"/>
    </row>
    <row r="84" spans="1:13" ht="240">
      <c r="A84" s="388"/>
      <c r="B84" s="379" t="s">
        <v>535</v>
      </c>
      <c r="C84" s="387" t="s">
        <v>542</v>
      </c>
      <c r="D84" s="379" t="s">
        <v>537</v>
      </c>
      <c r="E84" s="379" t="s">
        <v>538</v>
      </c>
      <c r="F84" s="267" t="s">
        <v>543</v>
      </c>
      <c r="G84" s="263">
        <v>43479</v>
      </c>
      <c r="H84" s="378">
        <v>43826</v>
      </c>
      <c r="I84" s="22" t="s">
        <v>544</v>
      </c>
      <c r="J84" s="264">
        <v>1</v>
      </c>
      <c r="K84" s="22" t="s">
        <v>353</v>
      </c>
      <c r="L84" s="22" t="s">
        <v>354</v>
      </c>
      <c r="M84" s="265">
        <v>6500000</v>
      </c>
    </row>
    <row r="85" spans="1:13" ht="15.75" thickBot="1">
      <c r="A85" s="573" t="s">
        <v>546</v>
      </c>
      <c r="B85" s="574"/>
      <c r="C85" s="574"/>
      <c r="D85" s="574"/>
      <c r="E85" s="574"/>
      <c r="F85" s="574"/>
      <c r="G85" s="574"/>
      <c r="H85" s="574"/>
      <c r="I85" s="574"/>
      <c r="J85" s="574"/>
      <c r="K85" s="574"/>
      <c r="L85" s="574"/>
      <c r="M85" s="575"/>
    </row>
    <row r="86" spans="1:13" ht="240">
      <c r="A86" s="389"/>
      <c r="B86" s="379" t="s">
        <v>535</v>
      </c>
      <c r="C86" s="387" t="s">
        <v>542</v>
      </c>
      <c r="D86" s="379" t="s">
        <v>537</v>
      </c>
      <c r="E86" s="379" t="s">
        <v>538</v>
      </c>
      <c r="F86" s="267" t="s">
        <v>543</v>
      </c>
      <c r="G86" s="263">
        <v>43479</v>
      </c>
      <c r="H86" s="378">
        <v>43826</v>
      </c>
      <c r="I86" s="22" t="s">
        <v>544</v>
      </c>
      <c r="J86" s="264">
        <v>1</v>
      </c>
      <c r="K86" s="22" t="s">
        <v>353</v>
      </c>
      <c r="L86" s="22" t="s">
        <v>354</v>
      </c>
      <c r="M86" s="265">
        <v>10000000</v>
      </c>
    </row>
    <row r="87" spans="1:13" ht="15.75" thickBot="1">
      <c r="A87" s="573" t="s">
        <v>547</v>
      </c>
      <c r="B87" s="574"/>
      <c r="C87" s="574"/>
      <c r="D87" s="574"/>
      <c r="E87" s="574"/>
      <c r="F87" s="574"/>
      <c r="G87" s="574"/>
      <c r="H87" s="574"/>
      <c r="I87" s="574"/>
      <c r="J87" s="574"/>
      <c r="K87" s="574"/>
      <c r="L87" s="574"/>
      <c r="M87" s="575"/>
    </row>
    <row r="88" spans="1:13" ht="240">
      <c r="A88" s="389"/>
      <c r="B88" s="379" t="s">
        <v>535</v>
      </c>
      <c r="C88" s="387" t="s">
        <v>542</v>
      </c>
      <c r="D88" s="379" t="s">
        <v>537</v>
      </c>
      <c r="E88" s="379" t="s">
        <v>538</v>
      </c>
      <c r="F88" s="267" t="s">
        <v>543</v>
      </c>
      <c r="G88" s="263">
        <v>43479</v>
      </c>
      <c r="H88" s="378">
        <v>43826</v>
      </c>
      <c r="I88" s="22" t="s">
        <v>544</v>
      </c>
      <c r="J88" s="264">
        <v>1</v>
      </c>
      <c r="K88" s="22" t="s">
        <v>353</v>
      </c>
      <c r="L88" s="22" t="s">
        <v>354</v>
      </c>
      <c r="M88" s="265">
        <v>2000000</v>
      </c>
    </row>
    <row r="89" spans="1:13" ht="15.75" thickBot="1">
      <c r="A89" s="573" t="s">
        <v>548</v>
      </c>
      <c r="B89" s="574"/>
      <c r="C89" s="574"/>
      <c r="D89" s="574"/>
      <c r="E89" s="574"/>
      <c r="F89" s="574"/>
      <c r="G89" s="574"/>
      <c r="H89" s="574"/>
      <c r="I89" s="574"/>
      <c r="J89" s="574"/>
      <c r="K89" s="574"/>
      <c r="L89" s="574"/>
      <c r="M89" s="575"/>
    </row>
    <row r="90" spans="1:13" ht="75.75" thickBot="1">
      <c r="A90" s="389"/>
      <c r="B90" s="390" t="s">
        <v>549</v>
      </c>
      <c r="C90" s="390" t="s">
        <v>550</v>
      </c>
      <c r="D90" s="379" t="s">
        <v>537</v>
      </c>
      <c r="E90" s="379" t="s">
        <v>538</v>
      </c>
      <c r="F90" s="268" t="s">
        <v>551</v>
      </c>
      <c r="G90" s="263">
        <v>43479</v>
      </c>
      <c r="H90" s="378">
        <v>43826</v>
      </c>
      <c r="I90" s="22"/>
      <c r="J90" s="264">
        <v>1</v>
      </c>
      <c r="K90" s="22" t="s">
        <v>353</v>
      </c>
      <c r="L90" s="22" t="s">
        <v>354</v>
      </c>
      <c r="M90" s="265">
        <v>10000000</v>
      </c>
    </row>
    <row r="91" spans="1:13" ht="75.75" thickBot="1">
      <c r="A91" s="391"/>
      <c r="B91" s="390" t="s">
        <v>552</v>
      </c>
      <c r="C91" s="390" t="s">
        <v>553</v>
      </c>
      <c r="D91" s="379" t="s">
        <v>537</v>
      </c>
      <c r="E91" s="379" t="s">
        <v>538</v>
      </c>
      <c r="F91" s="268" t="s">
        <v>551</v>
      </c>
      <c r="G91" s="263">
        <v>43479</v>
      </c>
      <c r="H91" s="378">
        <v>43826</v>
      </c>
      <c r="I91" s="22"/>
      <c r="J91" s="264">
        <v>1</v>
      </c>
      <c r="K91" s="22" t="s">
        <v>353</v>
      </c>
      <c r="L91" s="22" t="s">
        <v>354</v>
      </c>
      <c r="M91" s="265">
        <v>5000000</v>
      </c>
    </row>
    <row r="92" spans="1:13" ht="15.75" thickBot="1">
      <c r="A92" s="331" t="s">
        <v>4</v>
      </c>
      <c r="B92" s="312"/>
      <c r="C92" s="312"/>
      <c r="D92" s="312"/>
      <c r="E92" s="312"/>
      <c r="F92" s="323"/>
      <c r="G92" s="312"/>
      <c r="H92" s="312"/>
      <c r="I92" s="314"/>
      <c r="J92" s="324"/>
      <c r="K92" s="324"/>
      <c r="L92" s="325"/>
      <c r="M92" s="392">
        <f>(M79+M82+M84+M86++M88+M90+M91)</f>
        <v>40000000</v>
      </c>
    </row>
    <row r="95" spans="1:13" s="631" customFormat="1" ht="17.25">
      <c r="A95" s="631" t="s">
        <v>1099</v>
      </c>
      <c r="F95" s="1"/>
      <c r="G95" s="631" t="s">
        <v>16</v>
      </c>
      <c r="M95" s="631" t="s">
        <v>13</v>
      </c>
    </row>
    <row r="96" spans="1:13" ht="12.75" customHeight="1">
      <c r="A96" s="65"/>
      <c r="B96" s="65"/>
      <c r="C96" s="65"/>
      <c r="D96" s="65"/>
      <c r="E96" s="65"/>
      <c r="F96" s="66"/>
      <c r="G96" s="72"/>
      <c r="H96" s="72"/>
      <c r="I96" s="65"/>
      <c r="J96" s="278"/>
      <c r="K96" s="65"/>
      <c r="L96" s="65"/>
      <c r="M96" s="72"/>
    </row>
    <row r="97" spans="1:15" s="632" customFormat="1" ht="12.75">
      <c r="A97" s="632" t="s">
        <v>1100</v>
      </c>
      <c r="M97" s="633"/>
      <c r="N97" s="634"/>
      <c r="O97" s="634"/>
    </row>
    <row r="98" spans="1:15" s="632" customFormat="1" ht="12.75">
      <c r="A98" s="632" t="s">
        <v>1101</v>
      </c>
      <c r="M98" s="633"/>
      <c r="N98" s="634"/>
      <c r="O98" s="634"/>
    </row>
  </sheetData>
  <sheetProtection password="D08C" sheet="1"/>
  <mergeCells count="133">
    <mergeCell ref="A81:M81"/>
    <mergeCell ref="A83:M83"/>
    <mergeCell ref="A85:M85"/>
    <mergeCell ref="A87:M87"/>
    <mergeCell ref="A89:M89"/>
    <mergeCell ref="A75:F75"/>
    <mergeCell ref="G75:M75"/>
    <mergeCell ref="A77:F77"/>
    <mergeCell ref="G77:H77"/>
    <mergeCell ref="I77:I78"/>
    <mergeCell ref="J77:J78"/>
    <mergeCell ref="K77:K78"/>
    <mergeCell ref="L77:L78"/>
    <mergeCell ref="M77:M78"/>
    <mergeCell ref="A72:F72"/>
    <mergeCell ref="G72:M72"/>
    <mergeCell ref="A73:F73"/>
    <mergeCell ref="G73:M73"/>
    <mergeCell ref="A74:F74"/>
    <mergeCell ref="G74:M74"/>
    <mergeCell ref="A69:F69"/>
    <mergeCell ref="G69:H69"/>
    <mergeCell ref="I69:K69"/>
    <mergeCell ref="L69:M69"/>
    <mergeCell ref="A71:F71"/>
    <mergeCell ref="G71:M71"/>
    <mergeCell ref="A66:M66"/>
    <mergeCell ref="A67:M67"/>
    <mergeCell ref="A68:F68"/>
    <mergeCell ref="G68:H68"/>
    <mergeCell ref="I68:K68"/>
    <mergeCell ref="L68:M68"/>
    <mergeCell ref="L51:L55"/>
    <mergeCell ref="A57:A62"/>
    <mergeCell ref="B57:B62"/>
    <mergeCell ref="C57:C62"/>
    <mergeCell ref="D57:D62"/>
    <mergeCell ref="E57:E62"/>
    <mergeCell ref="K57:K63"/>
    <mergeCell ref="L57:L63"/>
    <mergeCell ref="A51:A55"/>
    <mergeCell ref="B51:B55"/>
    <mergeCell ref="C51:C55"/>
    <mergeCell ref="D51:D55"/>
    <mergeCell ref="E51:E55"/>
    <mergeCell ref="K51:K55"/>
    <mergeCell ref="L40:L43"/>
    <mergeCell ref="A45:A48"/>
    <mergeCell ref="B45:B48"/>
    <mergeCell ref="C45:C48"/>
    <mergeCell ref="D45:D48"/>
    <mergeCell ref="E45:E48"/>
    <mergeCell ref="K45:K48"/>
    <mergeCell ref="L45:L48"/>
    <mergeCell ref="A40:A43"/>
    <mergeCell ref="B40:B43"/>
    <mergeCell ref="C40:C43"/>
    <mergeCell ref="D40:D43"/>
    <mergeCell ref="E40:E43"/>
    <mergeCell ref="K40:K43"/>
    <mergeCell ref="A36:F36"/>
    <mergeCell ref="G36:M36"/>
    <mergeCell ref="A38:F38"/>
    <mergeCell ref="G38:H38"/>
    <mergeCell ref="I38:I39"/>
    <mergeCell ref="J38:J39"/>
    <mergeCell ref="K38:K39"/>
    <mergeCell ref="L38:L39"/>
    <mergeCell ref="M38:M39"/>
    <mergeCell ref="A33:F33"/>
    <mergeCell ref="G33:M33"/>
    <mergeCell ref="A34:F34"/>
    <mergeCell ref="G34:M34"/>
    <mergeCell ref="A35:F35"/>
    <mergeCell ref="G35:M35"/>
    <mergeCell ref="A30:F30"/>
    <mergeCell ref="G30:H30"/>
    <mergeCell ref="I30:K30"/>
    <mergeCell ref="L30:M30"/>
    <mergeCell ref="A32:F32"/>
    <mergeCell ref="G32:M32"/>
    <mergeCell ref="A23:M23"/>
    <mergeCell ref="A27:M27"/>
    <mergeCell ref="A28:M28"/>
    <mergeCell ref="A29:F29"/>
    <mergeCell ref="G29:H29"/>
    <mergeCell ref="I29:K29"/>
    <mergeCell ref="L29:M29"/>
    <mergeCell ref="A17:M17"/>
    <mergeCell ref="M18:M19"/>
    <mergeCell ref="A20:M20"/>
    <mergeCell ref="F21:F22"/>
    <mergeCell ref="G21:G22"/>
    <mergeCell ref="H21:H22"/>
    <mergeCell ref="I21:I22"/>
    <mergeCell ref="J21:J22"/>
    <mergeCell ref="M21:M22"/>
    <mergeCell ref="A14:M14"/>
    <mergeCell ref="A15:A16"/>
    <mergeCell ref="B15:B16"/>
    <mergeCell ref="C15:C16"/>
    <mergeCell ref="D15:D16"/>
    <mergeCell ref="E15:E16"/>
    <mergeCell ref="K15:K16"/>
    <mergeCell ref="L15:L16"/>
    <mergeCell ref="M15:M16"/>
    <mergeCell ref="A10:F10"/>
    <mergeCell ref="G10:M10"/>
    <mergeCell ref="A12:F12"/>
    <mergeCell ref="G12:H12"/>
    <mergeCell ref="I12:I13"/>
    <mergeCell ref="J12:J13"/>
    <mergeCell ref="K12:K13"/>
    <mergeCell ref="L12:L13"/>
    <mergeCell ref="M12:M13"/>
    <mergeCell ref="A7:F7"/>
    <mergeCell ref="G7:M7"/>
    <mergeCell ref="A8:F8"/>
    <mergeCell ref="G8:M8"/>
    <mergeCell ref="A9:F9"/>
    <mergeCell ref="G9:M9"/>
    <mergeCell ref="A4:F4"/>
    <mergeCell ref="G4:H4"/>
    <mergeCell ref="I4:K4"/>
    <mergeCell ref="L4:M4"/>
    <mergeCell ref="A6:F6"/>
    <mergeCell ref="G6:M6"/>
    <mergeCell ref="A1:M1"/>
    <mergeCell ref="A2:M2"/>
    <mergeCell ref="A3:F3"/>
    <mergeCell ref="G3:H3"/>
    <mergeCell ref="I3:K3"/>
    <mergeCell ref="L3:M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D448"/>
  <sheetViews>
    <sheetView tabSelected="1" zoomScalePageLayoutView="0" workbookViewId="0" topLeftCell="A37">
      <selection activeCell="A315" sqref="A315:A331"/>
    </sheetView>
  </sheetViews>
  <sheetFormatPr defaultColWidth="35.8515625" defaultRowHeight="12.75"/>
  <cols>
    <col min="1" max="1" width="28.7109375" style="3" customWidth="1"/>
    <col min="2" max="2" width="27.28125" style="3" customWidth="1"/>
    <col min="3" max="3" width="28.7109375" style="3" customWidth="1"/>
    <col min="4" max="4" width="25.28125" style="3" customWidth="1"/>
    <col min="5" max="5" width="23.00390625" style="3" customWidth="1"/>
    <col min="6" max="6" width="25.00390625" style="3" customWidth="1"/>
    <col min="7" max="7" width="18.7109375" style="3" customWidth="1"/>
    <col min="8" max="8" width="25.28125" style="3" customWidth="1"/>
    <col min="9" max="9" width="25.8515625" style="3" customWidth="1"/>
    <col min="10" max="10" width="14.8515625" style="3" customWidth="1"/>
    <col min="11" max="11" width="15.00390625" style="3" customWidth="1"/>
    <col min="12" max="12" width="15.421875" style="3" customWidth="1"/>
    <col min="13" max="13" width="22.140625" style="3" customWidth="1"/>
    <col min="14" max="16384" width="35.8515625" style="3" customWidth="1"/>
  </cols>
  <sheetData>
    <row r="1" spans="1:13" ht="53.25" customHeight="1">
      <c r="A1" s="513" t="s">
        <v>18</v>
      </c>
      <c r="B1" s="513"/>
      <c r="C1" s="513"/>
      <c r="D1" s="513"/>
      <c r="E1" s="513"/>
      <c r="F1" s="513"/>
      <c r="G1" s="513"/>
      <c r="H1" s="513"/>
      <c r="I1" s="513"/>
      <c r="J1" s="513"/>
      <c r="K1" s="513"/>
      <c r="L1" s="513"/>
      <c r="M1" s="513"/>
    </row>
    <row r="2" spans="1:13" ht="48" customHeight="1">
      <c r="A2" s="514" t="s">
        <v>7</v>
      </c>
      <c r="B2" s="514"/>
      <c r="C2" s="514"/>
      <c r="D2" s="514"/>
      <c r="E2" s="514"/>
      <c r="F2" s="514"/>
      <c r="G2" s="514"/>
      <c r="H2" s="514"/>
      <c r="I2" s="514"/>
      <c r="J2" s="514"/>
      <c r="K2" s="514"/>
      <c r="L2" s="514"/>
      <c r="M2" s="514"/>
    </row>
    <row r="3" spans="1:13" ht="17.25" customHeight="1">
      <c r="A3" s="457" t="s">
        <v>8</v>
      </c>
      <c r="B3" s="457"/>
      <c r="C3" s="457"/>
      <c r="D3" s="457"/>
      <c r="E3" s="457"/>
      <c r="F3" s="457"/>
      <c r="G3" s="458" t="s">
        <v>9</v>
      </c>
      <c r="H3" s="459"/>
      <c r="I3" s="458" t="s">
        <v>11</v>
      </c>
      <c r="J3" s="460"/>
      <c r="K3" s="459"/>
      <c r="L3" s="458" t="s">
        <v>17</v>
      </c>
      <c r="M3" s="460"/>
    </row>
    <row r="4" spans="1:13" ht="24.75" customHeight="1">
      <c r="A4" s="457" t="s">
        <v>10</v>
      </c>
      <c r="B4" s="457"/>
      <c r="C4" s="457"/>
      <c r="D4" s="457"/>
      <c r="E4" s="457"/>
      <c r="F4" s="457"/>
      <c r="G4" s="458">
        <v>4</v>
      </c>
      <c r="H4" s="459"/>
      <c r="I4" s="461">
        <v>43411</v>
      </c>
      <c r="J4" s="462"/>
      <c r="K4" s="463"/>
      <c r="L4" s="458">
        <v>1</v>
      </c>
      <c r="M4" s="460"/>
    </row>
    <row r="5" ht="15">
      <c r="M5" s="310"/>
    </row>
    <row r="6" spans="1:13" ht="24.75" customHeight="1">
      <c r="A6" s="429" t="s">
        <v>5</v>
      </c>
      <c r="B6" s="429"/>
      <c r="C6" s="429"/>
      <c r="D6" s="429"/>
      <c r="E6" s="429"/>
      <c r="F6" s="429"/>
      <c r="G6" s="602" t="s">
        <v>554</v>
      </c>
      <c r="H6" s="602"/>
      <c r="I6" s="602"/>
      <c r="J6" s="602"/>
      <c r="K6" s="602"/>
      <c r="L6" s="602"/>
      <c r="M6" s="602"/>
    </row>
    <row r="7" spans="1:13" ht="24" customHeight="1">
      <c r="A7" s="429" t="s">
        <v>1</v>
      </c>
      <c r="B7" s="429"/>
      <c r="C7" s="429"/>
      <c r="D7" s="429"/>
      <c r="E7" s="429"/>
      <c r="F7" s="429"/>
      <c r="G7" s="602" t="s">
        <v>555</v>
      </c>
      <c r="H7" s="602"/>
      <c r="I7" s="602"/>
      <c r="J7" s="602"/>
      <c r="K7" s="602"/>
      <c r="L7" s="602"/>
      <c r="M7" s="602"/>
    </row>
    <row r="8" spans="1:13" ht="27" customHeight="1">
      <c r="A8" s="429" t="s">
        <v>0</v>
      </c>
      <c r="B8" s="429"/>
      <c r="C8" s="429"/>
      <c r="D8" s="429"/>
      <c r="E8" s="429"/>
      <c r="F8" s="429"/>
      <c r="G8" s="602" t="s">
        <v>556</v>
      </c>
      <c r="H8" s="602"/>
      <c r="I8" s="602"/>
      <c r="J8" s="602"/>
      <c r="K8" s="602"/>
      <c r="L8" s="602"/>
      <c r="M8" s="602"/>
    </row>
    <row r="9" spans="1:13" ht="29.25" customHeight="1">
      <c r="A9" s="429" t="s">
        <v>6</v>
      </c>
      <c r="B9" s="429"/>
      <c r="C9" s="429"/>
      <c r="D9" s="429"/>
      <c r="E9" s="429"/>
      <c r="F9" s="429"/>
      <c r="G9" s="602"/>
      <c r="H9" s="602"/>
      <c r="I9" s="602"/>
      <c r="J9" s="602"/>
      <c r="K9" s="602"/>
      <c r="L9" s="602"/>
      <c r="M9" s="602"/>
    </row>
    <row r="10" spans="1:212" ht="26.25" customHeight="1">
      <c r="A10" s="429" t="s">
        <v>12</v>
      </c>
      <c r="B10" s="429"/>
      <c r="C10" s="429"/>
      <c r="D10" s="429"/>
      <c r="E10" s="429"/>
      <c r="F10" s="429"/>
      <c r="G10" s="602" t="s">
        <v>557</v>
      </c>
      <c r="H10" s="602"/>
      <c r="I10" s="602"/>
      <c r="J10" s="602"/>
      <c r="K10" s="602"/>
      <c r="L10" s="602"/>
      <c r="M10" s="602"/>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row>
    <row r="11" ht="15.75" thickBot="1">
      <c r="M11" s="310"/>
    </row>
    <row r="12" spans="1:13" ht="24.75" customHeight="1">
      <c r="A12" s="464" t="s">
        <v>36</v>
      </c>
      <c r="B12" s="465"/>
      <c r="C12" s="465"/>
      <c r="D12" s="465"/>
      <c r="E12" s="465"/>
      <c r="F12" s="449"/>
      <c r="G12" s="435" t="s">
        <v>3</v>
      </c>
      <c r="H12" s="436"/>
      <c r="I12" s="441" t="s">
        <v>15</v>
      </c>
      <c r="J12" s="443" t="s">
        <v>14</v>
      </c>
      <c r="K12" s="445" t="s">
        <v>23</v>
      </c>
      <c r="L12" s="443" t="s">
        <v>100</v>
      </c>
      <c r="M12" s="445" t="s">
        <v>20</v>
      </c>
    </row>
    <row r="13" spans="1:13" ht="49.5" customHeight="1">
      <c r="A13" s="226" t="s">
        <v>19</v>
      </c>
      <c r="B13" s="139" t="s">
        <v>34</v>
      </c>
      <c r="C13" s="139" t="s">
        <v>35</v>
      </c>
      <c r="D13" s="139" t="s">
        <v>24</v>
      </c>
      <c r="E13" s="140" t="s">
        <v>25</v>
      </c>
      <c r="F13" s="116" t="s">
        <v>2</v>
      </c>
      <c r="G13" s="12" t="s">
        <v>21</v>
      </c>
      <c r="H13" s="13" t="s">
        <v>22</v>
      </c>
      <c r="I13" s="442"/>
      <c r="J13" s="444"/>
      <c r="K13" s="446"/>
      <c r="L13" s="444"/>
      <c r="M13" s="446"/>
    </row>
    <row r="14" spans="1:13" ht="260.25" customHeight="1">
      <c r="A14" s="475" t="s">
        <v>558</v>
      </c>
      <c r="B14" s="475" t="s">
        <v>559</v>
      </c>
      <c r="C14" s="475" t="s">
        <v>560</v>
      </c>
      <c r="D14" s="475" t="s">
        <v>561</v>
      </c>
      <c r="E14" s="475" t="s">
        <v>561</v>
      </c>
      <c r="F14" s="143" t="s">
        <v>710</v>
      </c>
      <c r="G14" s="22" t="s">
        <v>171</v>
      </c>
      <c r="H14" s="22" t="s">
        <v>172</v>
      </c>
      <c r="I14" s="154" t="s">
        <v>562</v>
      </c>
      <c r="J14" s="170">
        <v>25</v>
      </c>
      <c r="K14" s="450" t="s">
        <v>563</v>
      </c>
      <c r="L14" s="450" t="s">
        <v>564</v>
      </c>
      <c r="M14" s="138"/>
    </row>
    <row r="15" spans="1:13" ht="96" customHeight="1">
      <c r="A15" s="475"/>
      <c r="B15" s="475"/>
      <c r="C15" s="475"/>
      <c r="D15" s="475"/>
      <c r="E15" s="475"/>
      <c r="F15" s="143" t="s">
        <v>711</v>
      </c>
      <c r="G15" s="22" t="s">
        <v>171</v>
      </c>
      <c r="H15" s="22" t="s">
        <v>172</v>
      </c>
      <c r="I15" s="154" t="s">
        <v>565</v>
      </c>
      <c r="J15" s="170">
        <v>25</v>
      </c>
      <c r="K15" s="477"/>
      <c r="L15" s="477"/>
      <c r="M15" s="138"/>
    </row>
    <row r="16" spans="1:13" ht="97.5" customHeight="1">
      <c r="A16" s="475"/>
      <c r="B16" s="475"/>
      <c r="C16" s="475"/>
      <c r="D16" s="475"/>
      <c r="E16" s="475"/>
      <c r="F16" s="154" t="s">
        <v>566</v>
      </c>
      <c r="G16" s="22" t="s">
        <v>171</v>
      </c>
      <c r="H16" s="22" t="s">
        <v>172</v>
      </c>
      <c r="I16" s="154" t="s">
        <v>567</v>
      </c>
      <c r="J16" s="170">
        <v>50</v>
      </c>
      <c r="K16" s="451"/>
      <c r="L16" s="451"/>
      <c r="M16" s="138"/>
    </row>
    <row r="17" spans="1:13" ht="26.25" customHeight="1" thickBot="1">
      <c r="A17" s="311" t="s">
        <v>4</v>
      </c>
      <c r="B17" s="312"/>
      <c r="C17" s="311"/>
      <c r="D17" s="312"/>
      <c r="E17" s="312"/>
      <c r="F17" s="313"/>
      <c r="G17" s="312"/>
      <c r="H17" s="312"/>
      <c r="I17" s="314"/>
      <c r="J17" s="315">
        <f>SUM(J14:J16)</f>
        <v>100</v>
      </c>
      <c r="K17" s="315"/>
      <c r="L17" s="316"/>
      <c r="M17" s="317"/>
    </row>
    <row r="20" spans="1:13" ht="53.25" customHeight="1">
      <c r="A20" s="513" t="s">
        <v>18</v>
      </c>
      <c r="B20" s="513"/>
      <c r="C20" s="513"/>
      <c r="D20" s="513"/>
      <c r="E20" s="513"/>
      <c r="F20" s="513"/>
      <c r="G20" s="513"/>
      <c r="H20" s="513"/>
      <c r="I20" s="513"/>
      <c r="J20" s="513"/>
      <c r="K20" s="513"/>
      <c r="L20" s="513"/>
      <c r="M20" s="513"/>
    </row>
    <row r="21" spans="1:13" ht="48" customHeight="1">
      <c r="A21" s="514" t="s">
        <v>568</v>
      </c>
      <c r="B21" s="514"/>
      <c r="C21" s="514"/>
      <c r="D21" s="514"/>
      <c r="E21" s="514"/>
      <c r="F21" s="514"/>
      <c r="G21" s="514"/>
      <c r="H21" s="514"/>
      <c r="I21" s="514"/>
      <c r="J21" s="514"/>
      <c r="K21" s="514"/>
      <c r="L21" s="514"/>
      <c r="M21" s="514"/>
    </row>
    <row r="22" spans="1:13" ht="17.25" customHeight="1">
      <c r="A22" s="457" t="s">
        <v>8</v>
      </c>
      <c r="B22" s="457"/>
      <c r="C22" s="457"/>
      <c r="D22" s="457"/>
      <c r="E22" s="457"/>
      <c r="F22" s="457"/>
      <c r="G22" s="458" t="s">
        <v>9</v>
      </c>
      <c r="H22" s="459"/>
      <c r="I22" s="458" t="s">
        <v>11</v>
      </c>
      <c r="J22" s="460"/>
      <c r="K22" s="459"/>
      <c r="L22" s="458" t="s">
        <v>17</v>
      </c>
      <c r="M22" s="460"/>
    </row>
    <row r="23" spans="1:13" ht="24.75" customHeight="1">
      <c r="A23" s="457" t="s">
        <v>10</v>
      </c>
      <c r="B23" s="457"/>
      <c r="C23" s="457"/>
      <c r="D23" s="457"/>
      <c r="E23" s="457"/>
      <c r="F23" s="457"/>
      <c r="G23" s="458">
        <v>4</v>
      </c>
      <c r="H23" s="459"/>
      <c r="I23" s="461">
        <v>43411</v>
      </c>
      <c r="J23" s="462"/>
      <c r="K23" s="463"/>
      <c r="L23" s="458">
        <v>1</v>
      </c>
      <c r="M23" s="460"/>
    </row>
    <row r="24" ht="15.75" thickBot="1">
      <c r="M24" s="310"/>
    </row>
    <row r="25" spans="1:13" ht="24.75" customHeight="1">
      <c r="A25" s="429" t="s">
        <v>5</v>
      </c>
      <c r="B25" s="429"/>
      <c r="C25" s="429"/>
      <c r="D25" s="429"/>
      <c r="E25" s="429"/>
      <c r="F25" s="611"/>
      <c r="G25" s="617" t="s">
        <v>569</v>
      </c>
      <c r="H25" s="618"/>
      <c r="I25" s="618"/>
      <c r="J25" s="618"/>
      <c r="K25" s="618"/>
      <c r="L25" s="618"/>
      <c r="M25" s="619"/>
    </row>
    <row r="26" spans="1:13" ht="24" customHeight="1">
      <c r="A26" s="429" t="s">
        <v>1</v>
      </c>
      <c r="B26" s="429"/>
      <c r="C26" s="429"/>
      <c r="D26" s="429"/>
      <c r="E26" s="429"/>
      <c r="F26" s="611"/>
      <c r="G26" s="615" t="s">
        <v>570</v>
      </c>
      <c r="H26" s="431"/>
      <c r="I26" s="431"/>
      <c r="J26" s="431"/>
      <c r="K26" s="431"/>
      <c r="L26" s="431"/>
      <c r="M26" s="616"/>
    </row>
    <row r="27" spans="1:13" ht="27" customHeight="1">
      <c r="A27" s="429" t="s">
        <v>0</v>
      </c>
      <c r="B27" s="429"/>
      <c r="C27" s="429"/>
      <c r="D27" s="429"/>
      <c r="E27" s="429"/>
      <c r="F27" s="611"/>
      <c r="G27" s="615" t="s">
        <v>571</v>
      </c>
      <c r="H27" s="431"/>
      <c r="I27" s="431"/>
      <c r="J27" s="431"/>
      <c r="K27" s="431"/>
      <c r="L27" s="431"/>
      <c r="M27" s="616"/>
    </row>
    <row r="28" spans="1:13" ht="29.25" customHeight="1">
      <c r="A28" s="429" t="s">
        <v>6</v>
      </c>
      <c r="B28" s="429"/>
      <c r="C28" s="429"/>
      <c r="D28" s="429"/>
      <c r="E28" s="429"/>
      <c r="F28" s="611"/>
      <c r="G28" s="615"/>
      <c r="H28" s="431"/>
      <c r="I28" s="431"/>
      <c r="J28" s="431"/>
      <c r="K28" s="431"/>
      <c r="L28" s="431"/>
      <c r="M28" s="616"/>
    </row>
    <row r="29" spans="1:212" ht="26.25" customHeight="1" thickBot="1">
      <c r="A29" s="429" t="s">
        <v>12</v>
      </c>
      <c r="B29" s="429"/>
      <c r="C29" s="429"/>
      <c r="D29" s="429"/>
      <c r="E29" s="429"/>
      <c r="F29" s="611"/>
      <c r="G29" s="612" t="s">
        <v>572</v>
      </c>
      <c r="H29" s="613"/>
      <c r="I29" s="613"/>
      <c r="J29" s="613"/>
      <c r="K29" s="613"/>
      <c r="L29" s="613"/>
      <c r="M29" s="61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row>
    <row r="30" ht="15.75" thickBot="1">
      <c r="M30" s="310"/>
    </row>
    <row r="31" spans="1:13" ht="24.75" customHeight="1">
      <c r="A31" s="464" t="s">
        <v>36</v>
      </c>
      <c r="B31" s="465"/>
      <c r="C31" s="465"/>
      <c r="D31" s="465"/>
      <c r="E31" s="465"/>
      <c r="F31" s="449"/>
      <c r="G31" s="435" t="s">
        <v>3</v>
      </c>
      <c r="H31" s="436"/>
      <c r="I31" s="441" t="s">
        <v>15</v>
      </c>
      <c r="J31" s="443" t="s">
        <v>14</v>
      </c>
      <c r="K31" s="445" t="s">
        <v>23</v>
      </c>
      <c r="L31" s="443" t="s">
        <v>100</v>
      </c>
      <c r="M31" s="445" t="s">
        <v>20</v>
      </c>
    </row>
    <row r="32" spans="1:13" ht="49.5" customHeight="1">
      <c r="A32" s="226" t="s">
        <v>19</v>
      </c>
      <c r="B32" s="139" t="s">
        <v>34</v>
      </c>
      <c r="C32" s="139" t="s">
        <v>35</v>
      </c>
      <c r="D32" s="139" t="s">
        <v>24</v>
      </c>
      <c r="E32" s="140" t="s">
        <v>25</v>
      </c>
      <c r="F32" s="116" t="s">
        <v>2</v>
      </c>
      <c r="G32" s="12" t="s">
        <v>21</v>
      </c>
      <c r="H32" s="13" t="s">
        <v>22</v>
      </c>
      <c r="I32" s="442"/>
      <c r="J32" s="444"/>
      <c r="K32" s="446"/>
      <c r="L32" s="444"/>
      <c r="M32" s="446"/>
    </row>
    <row r="33" spans="1:13" ht="105.75" customHeight="1">
      <c r="A33" s="560" t="s">
        <v>573</v>
      </c>
      <c r="B33" s="475" t="s">
        <v>574</v>
      </c>
      <c r="C33" s="475" t="s">
        <v>575</v>
      </c>
      <c r="D33" s="475" t="s">
        <v>576</v>
      </c>
      <c r="E33" s="475" t="s">
        <v>577</v>
      </c>
      <c r="F33" s="22" t="s">
        <v>911</v>
      </c>
      <c r="G33" s="22" t="s">
        <v>578</v>
      </c>
      <c r="H33" s="22" t="s">
        <v>172</v>
      </c>
      <c r="I33" s="154" t="s">
        <v>579</v>
      </c>
      <c r="J33" s="170">
        <v>8</v>
      </c>
      <c r="K33" s="475" t="s">
        <v>580</v>
      </c>
      <c r="L33" s="475" t="s">
        <v>581</v>
      </c>
      <c r="M33" s="17"/>
    </row>
    <row r="34" spans="1:13" ht="99.75" customHeight="1">
      <c r="A34" s="560"/>
      <c r="B34" s="475"/>
      <c r="C34" s="475"/>
      <c r="D34" s="475"/>
      <c r="E34" s="475"/>
      <c r="F34" s="154" t="s">
        <v>912</v>
      </c>
      <c r="G34" s="22" t="s">
        <v>578</v>
      </c>
      <c r="H34" s="22" t="s">
        <v>172</v>
      </c>
      <c r="I34" s="154" t="s">
        <v>582</v>
      </c>
      <c r="J34" s="170">
        <v>11</v>
      </c>
      <c r="K34" s="475"/>
      <c r="L34" s="475"/>
      <c r="M34" s="17"/>
    </row>
    <row r="35" spans="1:13" ht="105.75" customHeight="1">
      <c r="A35" s="560"/>
      <c r="B35" s="475"/>
      <c r="C35" s="475"/>
      <c r="D35" s="475"/>
      <c r="E35" s="475"/>
      <c r="F35" s="22" t="s">
        <v>913</v>
      </c>
      <c r="G35" s="22" t="s">
        <v>578</v>
      </c>
      <c r="H35" s="22" t="s">
        <v>172</v>
      </c>
      <c r="I35" s="154" t="s">
        <v>583</v>
      </c>
      <c r="J35" s="170">
        <v>9</v>
      </c>
      <c r="K35" s="475"/>
      <c r="L35" s="475"/>
      <c r="M35" s="17"/>
    </row>
    <row r="36" spans="1:13" ht="102.75" customHeight="1">
      <c r="A36" s="560"/>
      <c r="B36" s="475"/>
      <c r="C36" s="475"/>
      <c r="D36" s="475"/>
      <c r="E36" s="475"/>
      <c r="F36" s="22" t="s">
        <v>914</v>
      </c>
      <c r="G36" s="22" t="s">
        <v>578</v>
      </c>
      <c r="H36" s="22" t="s">
        <v>172</v>
      </c>
      <c r="I36" s="154" t="s">
        <v>584</v>
      </c>
      <c r="J36" s="170">
        <v>10</v>
      </c>
      <c r="K36" s="475"/>
      <c r="L36" s="475"/>
      <c r="M36" s="272">
        <v>9000000</v>
      </c>
    </row>
    <row r="37" spans="1:13" ht="134.25" customHeight="1">
      <c r="A37" s="560"/>
      <c r="B37" s="475"/>
      <c r="C37" s="475"/>
      <c r="D37" s="475"/>
      <c r="E37" s="475"/>
      <c r="F37" s="22" t="s">
        <v>915</v>
      </c>
      <c r="G37" s="22" t="s">
        <v>578</v>
      </c>
      <c r="H37" s="22" t="s">
        <v>172</v>
      </c>
      <c r="I37" s="38" t="s">
        <v>585</v>
      </c>
      <c r="J37" s="170">
        <v>12</v>
      </c>
      <c r="K37" s="475"/>
      <c r="L37" s="475"/>
      <c r="M37" s="17"/>
    </row>
    <row r="38" spans="1:13" ht="117.75" customHeight="1">
      <c r="A38" s="560"/>
      <c r="B38" s="475"/>
      <c r="C38" s="475"/>
      <c r="D38" s="475"/>
      <c r="E38" s="475"/>
      <c r="F38" s="22" t="s">
        <v>916</v>
      </c>
      <c r="G38" s="22" t="s">
        <v>578</v>
      </c>
      <c r="H38" s="22" t="s">
        <v>172</v>
      </c>
      <c r="I38" s="154" t="s">
        <v>586</v>
      </c>
      <c r="J38" s="170">
        <v>8</v>
      </c>
      <c r="K38" s="475"/>
      <c r="L38" s="475"/>
      <c r="M38" s="17"/>
    </row>
    <row r="39" spans="1:13" ht="114" customHeight="1">
      <c r="A39" s="560"/>
      <c r="B39" s="475"/>
      <c r="C39" s="475"/>
      <c r="D39" s="475"/>
      <c r="E39" s="475"/>
      <c r="F39" s="22" t="s">
        <v>917</v>
      </c>
      <c r="G39" s="22" t="s">
        <v>578</v>
      </c>
      <c r="H39" s="22" t="s">
        <v>172</v>
      </c>
      <c r="I39" s="154" t="s">
        <v>586</v>
      </c>
      <c r="J39" s="170">
        <v>7</v>
      </c>
      <c r="K39" s="475"/>
      <c r="L39" s="475"/>
      <c r="M39" s="17"/>
    </row>
    <row r="40" spans="1:13" ht="120">
      <c r="A40" s="560"/>
      <c r="B40" s="475"/>
      <c r="C40" s="475"/>
      <c r="D40" s="475"/>
      <c r="E40" s="475"/>
      <c r="F40" s="154" t="s">
        <v>918</v>
      </c>
      <c r="G40" s="22" t="s">
        <v>578</v>
      </c>
      <c r="H40" s="22" t="s">
        <v>172</v>
      </c>
      <c r="I40" s="154" t="s">
        <v>587</v>
      </c>
      <c r="J40" s="170">
        <v>10</v>
      </c>
      <c r="K40" s="475"/>
      <c r="L40" s="475"/>
      <c r="M40" s="17"/>
    </row>
    <row r="41" spans="1:13" ht="75">
      <c r="A41" s="560"/>
      <c r="B41" s="475"/>
      <c r="C41" s="475"/>
      <c r="D41" s="475"/>
      <c r="E41" s="475"/>
      <c r="F41" s="154" t="s">
        <v>919</v>
      </c>
      <c r="G41" s="22" t="s">
        <v>578</v>
      </c>
      <c r="H41" s="22" t="s">
        <v>172</v>
      </c>
      <c r="I41" s="154" t="s">
        <v>588</v>
      </c>
      <c r="J41" s="170">
        <v>11</v>
      </c>
      <c r="K41" s="475"/>
      <c r="L41" s="475"/>
      <c r="M41" s="17"/>
    </row>
    <row r="42" spans="1:13" ht="60">
      <c r="A42" s="560"/>
      <c r="B42" s="475"/>
      <c r="C42" s="475"/>
      <c r="D42" s="475"/>
      <c r="E42" s="475"/>
      <c r="F42" s="154" t="s">
        <v>589</v>
      </c>
      <c r="G42" s="22" t="s">
        <v>578</v>
      </c>
      <c r="H42" s="22" t="s">
        <v>172</v>
      </c>
      <c r="I42" s="154" t="s">
        <v>590</v>
      </c>
      <c r="J42" s="170">
        <v>7</v>
      </c>
      <c r="K42" s="475"/>
      <c r="L42" s="475"/>
      <c r="M42" s="17"/>
    </row>
    <row r="43" spans="1:13" s="69" customFormat="1" ht="105.75" thickBot="1">
      <c r="A43" s="561"/>
      <c r="B43" s="563"/>
      <c r="C43" s="563"/>
      <c r="D43" s="563"/>
      <c r="E43" s="563"/>
      <c r="F43" s="229" t="s">
        <v>591</v>
      </c>
      <c r="G43" s="22" t="s">
        <v>578</v>
      </c>
      <c r="H43" s="22" t="s">
        <v>172</v>
      </c>
      <c r="I43" s="229" t="s">
        <v>592</v>
      </c>
      <c r="J43" s="273">
        <v>7</v>
      </c>
      <c r="K43" s="563"/>
      <c r="L43" s="563"/>
      <c r="M43" s="230"/>
    </row>
    <row r="44" spans="1:13" s="69" customFormat="1" ht="21" customHeight="1">
      <c r="A44" s="608" t="s">
        <v>4</v>
      </c>
      <c r="B44" s="609"/>
      <c r="C44" s="609"/>
      <c r="D44" s="609"/>
      <c r="E44" s="609"/>
      <c r="F44" s="609"/>
      <c r="G44" s="609"/>
      <c r="H44" s="609"/>
      <c r="I44" s="610"/>
      <c r="J44" s="333">
        <f>SUM(J33:J43)</f>
        <v>100</v>
      </c>
      <c r="K44" s="333"/>
      <c r="L44" s="334"/>
      <c r="M44" s="335">
        <f>SUM(M33:M43)</f>
        <v>9000000</v>
      </c>
    </row>
    <row r="45" spans="1:13" ht="24" customHeight="1">
      <c r="A45" s="475"/>
      <c r="B45" s="475"/>
      <c r="C45" s="475"/>
      <c r="D45" s="475"/>
      <c r="E45" s="475"/>
      <c r="F45" s="475"/>
      <c r="G45" s="475"/>
      <c r="H45" s="475"/>
      <c r="I45" s="475"/>
      <c r="J45" s="475"/>
      <c r="K45" s="475"/>
      <c r="L45" s="475"/>
      <c r="M45" s="475"/>
    </row>
    <row r="46" spans="1:13" ht="45.75" customHeight="1" thickBot="1">
      <c r="A46" s="487" t="s">
        <v>573</v>
      </c>
      <c r="B46" s="451" t="s">
        <v>574</v>
      </c>
      <c r="C46" s="451" t="s">
        <v>593</v>
      </c>
      <c r="D46" s="451" t="s">
        <v>576</v>
      </c>
      <c r="E46" s="451" t="s">
        <v>577</v>
      </c>
      <c r="F46" s="75" t="s">
        <v>594</v>
      </c>
      <c r="G46" s="75" t="s">
        <v>578</v>
      </c>
      <c r="H46" s="75" t="s">
        <v>172</v>
      </c>
      <c r="I46" s="203" t="s">
        <v>595</v>
      </c>
      <c r="J46" s="167">
        <v>11</v>
      </c>
      <c r="K46" s="450" t="s">
        <v>596</v>
      </c>
      <c r="L46" s="451" t="s">
        <v>597</v>
      </c>
      <c r="M46" s="274"/>
    </row>
    <row r="47" spans="1:13" ht="42" customHeight="1" thickBot="1">
      <c r="A47" s="560"/>
      <c r="B47" s="475"/>
      <c r="C47" s="475"/>
      <c r="D47" s="475"/>
      <c r="E47" s="475"/>
      <c r="F47" s="22" t="s">
        <v>598</v>
      </c>
      <c r="G47" s="22" t="s">
        <v>578</v>
      </c>
      <c r="H47" s="42">
        <v>43800</v>
      </c>
      <c r="I47" s="172" t="s">
        <v>599</v>
      </c>
      <c r="J47" s="170">
        <v>10</v>
      </c>
      <c r="K47" s="477"/>
      <c r="L47" s="475"/>
      <c r="M47" s="275"/>
    </row>
    <row r="48" spans="1:13" ht="105.75" thickBot="1">
      <c r="A48" s="560"/>
      <c r="B48" s="475"/>
      <c r="C48" s="475"/>
      <c r="D48" s="475"/>
      <c r="E48" s="475"/>
      <c r="F48" s="22" t="s">
        <v>600</v>
      </c>
      <c r="G48" s="22" t="s">
        <v>578</v>
      </c>
      <c r="H48" s="21" t="s">
        <v>172</v>
      </c>
      <c r="I48" s="154" t="s">
        <v>601</v>
      </c>
      <c r="J48" s="170">
        <v>10</v>
      </c>
      <c r="K48" s="477"/>
      <c r="L48" s="475"/>
      <c r="M48" s="275"/>
    </row>
    <row r="49" spans="1:13" ht="165.75" thickBot="1">
      <c r="A49" s="560"/>
      <c r="B49" s="475"/>
      <c r="C49" s="475"/>
      <c r="D49" s="475"/>
      <c r="E49" s="475"/>
      <c r="F49" s="22" t="s">
        <v>602</v>
      </c>
      <c r="G49" s="22" t="s">
        <v>578</v>
      </c>
      <c r="H49" s="21" t="s">
        <v>172</v>
      </c>
      <c r="I49" s="154" t="s">
        <v>584</v>
      </c>
      <c r="J49" s="170">
        <v>9</v>
      </c>
      <c r="K49" s="477"/>
      <c r="L49" s="475"/>
      <c r="M49" s="275">
        <v>44100000</v>
      </c>
    </row>
    <row r="50" spans="1:13" ht="135.75" thickBot="1">
      <c r="A50" s="560"/>
      <c r="B50" s="475"/>
      <c r="C50" s="475"/>
      <c r="D50" s="475"/>
      <c r="E50" s="475"/>
      <c r="F50" s="22" t="s">
        <v>603</v>
      </c>
      <c r="G50" s="22" t="s">
        <v>578</v>
      </c>
      <c r="H50" s="21" t="s">
        <v>172</v>
      </c>
      <c r="I50" s="154" t="s">
        <v>604</v>
      </c>
      <c r="J50" s="170">
        <v>8</v>
      </c>
      <c r="K50" s="477"/>
      <c r="L50" s="475"/>
      <c r="M50" s="275"/>
    </row>
    <row r="51" spans="1:13" ht="135.75" thickBot="1">
      <c r="A51" s="560"/>
      <c r="B51" s="475"/>
      <c r="C51" s="475"/>
      <c r="D51" s="475"/>
      <c r="E51" s="475"/>
      <c r="F51" s="22" t="s">
        <v>605</v>
      </c>
      <c r="G51" s="22" t="s">
        <v>578</v>
      </c>
      <c r="H51" s="21" t="s">
        <v>172</v>
      </c>
      <c r="I51" s="172" t="s">
        <v>606</v>
      </c>
      <c r="J51" s="170">
        <v>8</v>
      </c>
      <c r="K51" s="477"/>
      <c r="L51" s="475"/>
      <c r="M51" s="275"/>
    </row>
    <row r="52" spans="1:13" ht="75.75" thickBot="1">
      <c r="A52" s="560"/>
      <c r="B52" s="475"/>
      <c r="C52" s="475"/>
      <c r="D52" s="475"/>
      <c r="E52" s="475"/>
      <c r="F52" s="22" t="s">
        <v>607</v>
      </c>
      <c r="G52" s="22" t="s">
        <v>578</v>
      </c>
      <c r="H52" s="21" t="s">
        <v>172</v>
      </c>
      <c r="I52" s="154" t="s">
        <v>608</v>
      </c>
      <c r="J52" s="170">
        <v>13</v>
      </c>
      <c r="K52" s="477"/>
      <c r="L52" s="475"/>
      <c r="M52" s="275">
        <v>48260000</v>
      </c>
    </row>
    <row r="53" spans="1:13" ht="90.75" thickBot="1">
      <c r="A53" s="560"/>
      <c r="B53" s="475"/>
      <c r="C53" s="475"/>
      <c r="D53" s="475"/>
      <c r="E53" s="475"/>
      <c r="F53" s="276" t="s">
        <v>609</v>
      </c>
      <c r="G53" s="22" t="s">
        <v>578</v>
      </c>
      <c r="H53" s="21" t="s">
        <v>172</v>
      </c>
      <c r="I53" s="154" t="s">
        <v>610</v>
      </c>
      <c r="J53" s="170">
        <v>11</v>
      </c>
      <c r="K53" s="477"/>
      <c r="L53" s="475"/>
      <c r="M53" s="275"/>
    </row>
    <row r="54" spans="1:13" ht="77.25" customHeight="1" thickBot="1">
      <c r="A54" s="560"/>
      <c r="B54" s="475"/>
      <c r="C54" s="475"/>
      <c r="D54" s="475"/>
      <c r="E54" s="475"/>
      <c r="F54" s="22" t="s">
        <v>611</v>
      </c>
      <c r="G54" s="22" t="s">
        <v>578</v>
      </c>
      <c r="H54" s="21" t="s">
        <v>172</v>
      </c>
      <c r="I54" s="154" t="s">
        <v>612</v>
      </c>
      <c r="J54" s="170">
        <v>10</v>
      </c>
      <c r="K54" s="477"/>
      <c r="L54" s="475"/>
      <c r="M54" s="275"/>
    </row>
    <row r="55" spans="1:13" ht="105.75" thickBot="1">
      <c r="A55" s="560"/>
      <c r="B55" s="450"/>
      <c r="C55" s="450"/>
      <c r="D55" s="450"/>
      <c r="E55" s="450"/>
      <c r="F55" s="131" t="s">
        <v>613</v>
      </c>
      <c r="G55" s="131" t="s">
        <v>578</v>
      </c>
      <c r="H55" s="118" t="s">
        <v>172</v>
      </c>
      <c r="I55" s="276" t="s">
        <v>614</v>
      </c>
      <c r="J55" s="170">
        <v>10</v>
      </c>
      <c r="K55" s="477"/>
      <c r="L55" s="475"/>
      <c r="M55" s="277"/>
    </row>
    <row r="56" spans="1:13" ht="15">
      <c r="A56" s="336" t="s">
        <v>4</v>
      </c>
      <c r="B56" s="607"/>
      <c r="C56" s="505"/>
      <c r="D56" s="505"/>
      <c r="E56" s="505"/>
      <c r="F56" s="505"/>
      <c r="G56" s="505"/>
      <c r="H56" s="505"/>
      <c r="I56" s="505"/>
      <c r="J56" s="337">
        <f>SUM(J46:J55)</f>
        <v>100</v>
      </c>
      <c r="K56" s="477"/>
      <c r="L56" s="450"/>
      <c r="M56" s="277">
        <f>SUM(M46:M55)</f>
        <v>92360000</v>
      </c>
    </row>
    <row r="57" spans="1:13" s="69" customFormat="1" ht="23.25" customHeight="1">
      <c r="A57" s="475"/>
      <c r="B57" s="475"/>
      <c r="C57" s="475"/>
      <c r="D57" s="475"/>
      <c r="E57" s="475"/>
      <c r="F57" s="475"/>
      <c r="G57" s="475"/>
      <c r="H57" s="475"/>
      <c r="I57" s="475"/>
      <c r="J57" s="475"/>
      <c r="K57" s="475"/>
      <c r="L57" s="475"/>
      <c r="M57" s="475"/>
    </row>
    <row r="58" spans="1:13" ht="135.75" thickBot="1">
      <c r="A58" s="487" t="s">
        <v>573</v>
      </c>
      <c r="B58" s="451" t="s">
        <v>574</v>
      </c>
      <c r="C58" s="451" t="s">
        <v>615</v>
      </c>
      <c r="D58" s="451" t="s">
        <v>576</v>
      </c>
      <c r="E58" s="451" t="s">
        <v>577</v>
      </c>
      <c r="F58" s="75" t="s">
        <v>616</v>
      </c>
      <c r="G58" s="222" t="s">
        <v>578</v>
      </c>
      <c r="H58" s="222" t="s">
        <v>172</v>
      </c>
      <c r="I58" s="217" t="s">
        <v>617</v>
      </c>
      <c r="J58" s="167">
        <v>23</v>
      </c>
      <c r="K58" s="477" t="s">
        <v>618</v>
      </c>
      <c r="L58" s="477" t="s">
        <v>619</v>
      </c>
      <c r="M58" s="124"/>
    </row>
    <row r="59" spans="1:13" ht="57.75" customHeight="1" thickBot="1">
      <c r="A59" s="487"/>
      <c r="B59" s="451"/>
      <c r="C59" s="451"/>
      <c r="D59" s="451"/>
      <c r="E59" s="451"/>
      <c r="F59" s="75" t="s">
        <v>620</v>
      </c>
      <c r="G59" s="131" t="s">
        <v>578</v>
      </c>
      <c r="H59" s="118" t="s">
        <v>172</v>
      </c>
      <c r="I59" s="217" t="s">
        <v>601</v>
      </c>
      <c r="J59" s="167">
        <v>23</v>
      </c>
      <c r="K59" s="477"/>
      <c r="L59" s="477"/>
      <c r="M59" s="124"/>
    </row>
    <row r="60" spans="1:13" ht="75.75" thickBot="1">
      <c r="A60" s="560"/>
      <c r="B60" s="475"/>
      <c r="C60" s="475"/>
      <c r="D60" s="475"/>
      <c r="E60" s="475"/>
      <c r="F60" s="22" t="s">
        <v>621</v>
      </c>
      <c r="G60" s="131" t="s">
        <v>578</v>
      </c>
      <c r="H60" s="118" t="s">
        <v>172</v>
      </c>
      <c r="I60" s="38" t="s">
        <v>622</v>
      </c>
      <c r="J60" s="170">
        <v>17</v>
      </c>
      <c r="K60" s="477"/>
      <c r="L60" s="477"/>
      <c r="M60" s="17"/>
    </row>
    <row r="61" spans="1:13" ht="43.5" customHeight="1" thickBot="1">
      <c r="A61" s="560"/>
      <c r="B61" s="475"/>
      <c r="C61" s="475"/>
      <c r="D61" s="475"/>
      <c r="E61" s="475"/>
      <c r="F61" s="276" t="s">
        <v>623</v>
      </c>
      <c r="G61" s="131" t="s">
        <v>578</v>
      </c>
      <c r="H61" s="118" t="s">
        <v>172</v>
      </c>
      <c r="I61" s="38" t="s">
        <v>624</v>
      </c>
      <c r="J61" s="170">
        <v>18</v>
      </c>
      <c r="K61" s="477"/>
      <c r="L61" s="477"/>
      <c r="M61" s="17"/>
    </row>
    <row r="62" spans="1:13" ht="48.75" customHeight="1">
      <c r="A62" s="560"/>
      <c r="B62" s="475"/>
      <c r="C62" s="475"/>
      <c r="D62" s="475"/>
      <c r="E62" s="475"/>
      <c r="F62" s="22" t="s">
        <v>625</v>
      </c>
      <c r="G62" s="131" t="s">
        <v>578</v>
      </c>
      <c r="H62" s="118" t="s">
        <v>172</v>
      </c>
      <c r="I62" s="38" t="s">
        <v>626</v>
      </c>
      <c r="J62" s="170">
        <v>12</v>
      </c>
      <c r="K62" s="477"/>
      <c r="L62" s="477"/>
      <c r="M62" s="17"/>
    </row>
    <row r="63" spans="1:13" ht="44.25" customHeight="1">
      <c r="A63" s="560"/>
      <c r="B63" s="475"/>
      <c r="C63" s="475"/>
      <c r="D63" s="475"/>
      <c r="E63" s="475"/>
      <c r="F63" s="22" t="s">
        <v>627</v>
      </c>
      <c r="G63" s="22" t="s">
        <v>578</v>
      </c>
      <c r="H63" s="22" t="s">
        <v>172</v>
      </c>
      <c r="I63" s="38" t="s">
        <v>628</v>
      </c>
      <c r="J63" s="170">
        <v>7</v>
      </c>
      <c r="K63" s="477"/>
      <c r="L63" s="477"/>
      <c r="M63" s="17"/>
    </row>
    <row r="64" spans="1:13" ht="26.25" customHeight="1" thickBot="1">
      <c r="A64" s="311" t="s">
        <v>4</v>
      </c>
      <c r="B64" s="605"/>
      <c r="C64" s="605"/>
      <c r="D64" s="605"/>
      <c r="E64" s="605"/>
      <c r="F64" s="605"/>
      <c r="G64" s="605"/>
      <c r="H64" s="605"/>
      <c r="I64" s="606"/>
      <c r="J64" s="315">
        <f>SUM(J58:J63)</f>
        <v>100</v>
      </c>
      <c r="K64" s="315"/>
      <c r="L64" s="316"/>
      <c r="M64" s="317"/>
    </row>
    <row r="66" spans="1:13" ht="53.25" customHeight="1">
      <c r="A66" s="513" t="s">
        <v>18</v>
      </c>
      <c r="B66" s="513"/>
      <c r="C66" s="513"/>
      <c r="D66" s="513"/>
      <c r="E66" s="513"/>
      <c r="F66" s="513"/>
      <c r="G66" s="513"/>
      <c r="H66" s="513"/>
      <c r="I66" s="513"/>
      <c r="J66" s="513"/>
      <c r="K66" s="513"/>
      <c r="L66" s="513"/>
      <c r="M66" s="513"/>
    </row>
    <row r="67" spans="1:13" ht="48" customHeight="1">
      <c r="A67" s="514" t="s">
        <v>7</v>
      </c>
      <c r="B67" s="514"/>
      <c r="C67" s="514"/>
      <c r="D67" s="514"/>
      <c r="E67" s="514"/>
      <c r="F67" s="514"/>
      <c r="G67" s="514"/>
      <c r="H67" s="514"/>
      <c r="I67" s="514"/>
      <c r="J67" s="514"/>
      <c r="K67" s="514"/>
      <c r="L67" s="514"/>
      <c r="M67" s="514"/>
    </row>
    <row r="68" spans="1:13" ht="17.25" customHeight="1">
      <c r="A68" s="457" t="s">
        <v>8</v>
      </c>
      <c r="B68" s="457"/>
      <c r="C68" s="457"/>
      <c r="D68" s="457"/>
      <c r="E68" s="457"/>
      <c r="F68" s="457"/>
      <c r="G68" s="458" t="s">
        <v>9</v>
      </c>
      <c r="H68" s="459"/>
      <c r="I68" s="458" t="s">
        <v>11</v>
      </c>
      <c r="J68" s="460"/>
      <c r="K68" s="459"/>
      <c r="L68" s="458" t="s">
        <v>17</v>
      </c>
      <c r="M68" s="460"/>
    </row>
    <row r="69" spans="1:13" ht="24.75" customHeight="1">
      <c r="A69" s="457" t="s">
        <v>10</v>
      </c>
      <c r="B69" s="457"/>
      <c r="C69" s="457"/>
      <c r="D69" s="457"/>
      <c r="E69" s="457"/>
      <c r="F69" s="457"/>
      <c r="G69" s="458">
        <v>4</v>
      </c>
      <c r="H69" s="459"/>
      <c r="I69" s="461">
        <v>43411</v>
      </c>
      <c r="J69" s="462"/>
      <c r="K69" s="463"/>
      <c r="L69" s="458">
        <v>1</v>
      </c>
      <c r="M69" s="460"/>
    </row>
    <row r="70" ht="9" customHeight="1">
      <c r="M70" s="310"/>
    </row>
    <row r="71" spans="1:13" ht="24.75" customHeight="1">
      <c r="A71" s="429" t="s">
        <v>5</v>
      </c>
      <c r="B71" s="429"/>
      <c r="C71" s="429"/>
      <c r="D71" s="429"/>
      <c r="E71" s="429"/>
      <c r="F71" s="429"/>
      <c r="G71" s="602" t="s">
        <v>629</v>
      </c>
      <c r="H71" s="602"/>
      <c r="I71" s="602"/>
      <c r="J71" s="602"/>
      <c r="K71" s="602"/>
      <c r="L71" s="602"/>
      <c r="M71" s="602"/>
    </row>
    <row r="72" spans="1:13" ht="24" customHeight="1">
      <c r="A72" s="429" t="s">
        <v>1</v>
      </c>
      <c r="B72" s="429"/>
      <c r="C72" s="429"/>
      <c r="D72" s="429"/>
      <c r="E72" s="429"/>
      <c r="F72" s="429"/>
      <c r="G72" s="602" t="s">
        <v>630</v>
      </c>
      <c r="H72" s="602"/>
      <c r="I72" s="602"/>
      <c r="J72" s="602"/>
      <c r="K72" s="602"/>
      <c r="L72" s="602"/>
      <c r="M72" s="602"/>
    </row>
    <row r="73" spans="1:13" ht="27" customHeight="1">
      <c r="A73" s="429" t="s">
        <v>0</v>
      </c>
      <c r="B73" s="429"/>
      <c r="C73" s="429"/>
      <c r="D73" s="429"/>
      <c r="E73" s="429"/>
      <c r="F73" s="429"/>
      <c r="G73" s="602" t="s">
        <v>631</v>
      </c>
      <c r="H73" s="602"/>
      <c r="I73" s="602"/>
      <c r="J73" s="602"/>
      <c r="K73" s="602"/>
      <c r="L73" s="602"/>
      <c r="M73" s="602"/>
    </row>
    <row r="74" spans="1:13" ht="29.25" customHeight="1">
      <c r="A74" s="429" t="s">
        <v>6</v>
      </c>
      <c r="B74" s="429"/>
      <c r="C74" s="429"/>
      <c r="D74" s="429"/>
      <c r="E74" s="429"/>
      <c r="F74" s="429"/>
      <c r="G74" s="602" t="s">
        <v>632</v>
      </c>
      <c r="H74" s="602"/>
      <c r="I74" s="602"/>
      <c r="J74" s="602"/>
      <c r="K74" s="602"/>
      <c r="L74" s="602"/>
      <c r="M74" s="602"/>
    </row>
    <row r="75" spans="1:212" ht="26.25" customHeight="1">
      <c r="A75" s="429" t="s">
        <v>12</v>
      </c>
      <c r="B75" s="429"/>
      <c r="C75" s="429"/>
      <c r="D75" s="429"/>
      <c r="E75" s="429"/>
      <c r="F75" s="429"/>
      <c r="G75" s="602" t="s">
        <v>557</v>
      </c>
      <c r="H75" s="602"/>
      <c r="I75" s="602"/>
      <c r="J75" s="602"/>
      <c r="K75" s="602"/>
      <c r="L75" s="602"/>
      <c r="M75" s="602"/>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row>
    <row r="76" ht="15.75" thickBot="1">
      <c r="M76" s="310"/>
    </row>
    <row r="77" spans="1:13" ht="24.75" customHeight="1">
      <c r="A77" s="464" t="s">
        <v>36</v>
      </c>
      <c r="B77" s="465"/>
      <c r="C77" s="465"/>
      <c r="D77" s="465"/>
      <c r="E77" s="465"/>
      <c r="F77" s="449"/>
      <c r="G77" s="435" t="s">
        <v>3</v>
      </c>
      <c r="H77" s="436"/>
      <c r="I77" s="441" t="s">
        <v>15</v>
      </c>
      <c r="J77" s="443" t="s">
        <v>14</v>
      </c>
      <c r="K77" s="445" t="s">
        <v>23</v>
      </c>
      <c r="L77" s="443" t="s">
        <v>100</v>
      </c>
      <c r="M77" s="445" t="s">
        <v>20</v>
      </c>
    </row>
    <row r="78" spans="1:13" ht="49.5" customHeight="1">
      <c r="A78" s="226" t="s">
        <v>19</v>
      </c>
      <c r="B78" s="139" t="s">
        <v>34</v>
      </c>
      <c r="C78" s="139" t="s">
        <v>35</v>
      </c>
      <c r="D78" s="139" t="s">
        <v>24</v>
      </c>
      <c r="E78" s="140" t="s">
        <v>25</v>
      </c>
      <c r="F78" s="116" t="s">
        <v>2</v>
      </c>
      <c r="G78" s="12" t="s">
        <v>21</v>
      </c>
      <c r="H78" s="13" t="s">
        <v>22</v>
      </c>
      <c r="I78" s="442"/>
      <c r="J78" s="444"/>
      <c r="K78" s="446"/>
      <c r="L78" s="444"/>
      <c r="M78" s="446"/>
    </row>
    <row r="79" spans="1:13" ht="150.75" customHeight="1">
      <c r="A79" s="131" t="s">
        <v>573</v>
      </c>
      <c r="B79" s="604" t="s">
        <v>633</v>
      </c>
      <c r="C79" s="604" t="s">
        <v>634</v>
      </c>
      <c r="D79" s="604" t="s">
        <v>635</v>
      </c>
      <c r="E79" s="604" t="s">
        <v>636</v>
      </c>
      <c r="F79" s="131" t="s">
        <v>637</v>
      </c>
      <c r="G79" s="51" t="s">
        <v>171</v>
      </c>
      <c r="H79" s="51" t="s">
        <v>411</v>
      </c>
      <c r="I79" s="53" t="s">
        <v>638</v>
      </c>
      <c r="J79" s="338">
        <v>0.35</v>
      </c>
      <c r="K79" s="450" t="s">
        <v>639</v>
      </c>
      <c r="L79" s="450" t="s">
        <v>640</v>
      </c>
      <c r="M79" s="339">
        <v>10000000</v>
      </c>
    </row>
    <row r="80" spans="1:13" ht="78.75" customHeight="1">
      <c r="A80" s="38" t="s">
        <v>74</v>
      </c>
      <c r="B80" s="541"/>
      <c r="C80" s="541"/>
      <c r="D80" s="541"/>
      <c r="E80" s="541"/>
      <c r="F80" s="22" t="s">
        <v>641</v>
      </c>
      <c r="G80" s="50" t="s">
        <v>171</v>
      </c>
      <c r="H80" s="50" t="s">
        <v>411</v>
      </c>
      <c r="I80" s="49" t="s">
        <v>642</v>
      </c>
      <c r="J80" s="340">
        <v>0.4</v>
      </c>
      <c r="K80" s="477"/>
      <c r="L80" s="477"/>
      <c r="M80" s="341">
        <v>0</v>
      </c>
    </row>
    <row r="81" spans="1:13" ht="56.25" customHeight="1">
      <c r="A81" s="38" t="s">
        <v>74</v>
      </c>
      <c r="B81" s="541"/>
      <c r="C81" s="541"/>
      <c r="D81" s="541"/>
      <c r="E81" s="541"/>
      <c r="F81" s="22" t="s">
        <v>643</v>
      </c>
      <c r="G81" s="50" t="s">
        <v>171</v>
      </c>
      <c r="H81" s="50" t="s">
        <v>411</v>
      </c>
      <c r="I81" s="49" t="s">
        <v>644</v>
      </c>
      <c r="J81" s="340">
        <v>0.1</v>
      </c>
      <c r="K81" s="477"/>
      <c r="L81" s="477"/>
      <c r="M81" s="341">
        <v>0</v>
      </c>
    </row>
    <row r="82" spans="1:13" ht="42" customHeight="1">
      <c r="A82" s="38" t="s">
        <v>74</v>
      </c>
      <c r="B82" s="542"/>
      <c r="C82" s="542"/>
      <c r="D82" s="542"/>
      <c r="E82" s="542"/>
      <c r="F82" s="22" t="s">
        <v>645</v>
      </c>
      <c r="G82" s="50" t="s">
        <v>171</v>
      </c>
      <c r="H82" s="50" t="s">
        <v>411</v>
      </c>
      <c r="I82" s="49" t="s">
        <v>646</v>
      </c>
      <c r="J82" s="340">
        <v>0.15</v>
      </c>
      <c r="K82" s="451"/>
      <c r="L82" s="451"/>
      <c r="M82" s="341">
        <v>0</v>
      </c>
    </row>
    <row r="83" spans="1:13" ht="26.25" customHeight="1" thickBot="1">
      <c r="A83" s="311" t="s">
        <v>4</v>
      </c>
      <c r="B83" s="312"/>
      <c r="C83" s="312"/>
      <c r="D83" s="312"/>
      <c r="E83" s="312"/>
      <c r="F83" s="284"/>
      <c r="G83" s="312"/>
      <c r="H83" s="312"/>
      <c r="I83" s="314"/>
      <c r="J83" s="319">
        <f>SUM(J79:J82)</f>
        <v>1</v>
      </c>
      <c r="K83" s="315"/>
      <c r="L83" s="316"/>
      <c r="M83" s="320">
        <f>SUM(M79:M82)</f>
        <v>10000000</v>
      </c>
    </row>
    <row r="84" ht="21" customHeight="1">
      <c r="M84" s="310"/>
    </row>
    <row r="85" spans="1:13" ht="12.75" customHeight="1">
      <c r="A85" s="65"/>
      <c r="B85" s="65"/>
      <c r="C85" s="65"/>
      <c r="D85" s="65"/>
      <c r="E85" s="65"/>
      <c r="F85" s="66"/>
      <c r="G85" s="72"/>
      <c r="H85" s="72"/>
      <c r="I85" s="65"/>
      <c r="J85" s="278"/>
      <c r="K85" s="65"/>
      <c r="L85" s="65"/>
      <c r="M85" s="72"/>
    </row>
    <row r="86" spans="1:13" ht="51" customHeight="1">
      <c r="A86" s="513" t="s">
        <v>18</v>
      </c>
      <c r="B86" s="513"/>
      <c r="C86" s="513"/>
      <c r="D86" s="513"/>
      <c r="E86" s="513"/>
      <c r="F86" s="513"/>
      <c r="G86" s="513"/>
      <c r="H86" s="513"/>
      <c r="I86" s="513"/>
      <c r="J86" s="513"/>
      <c r="K86" s="513"/>
      <c r="L86" s="513"/>
      <c r="M86" s="513"/>
    </row>
    <row r="87" spans="1:13" ht="39.75" customHeight="1">
      <c r="A87" s="514" t="s">
        <v>7</v>
      </c>
      <c r="B87" s="514"/>
      <c r="C87" s="514"/>
      <c r="D87" s="514"/>
      <c r="E87" s="514"/>
      <c r="F87" s="514"/>
      <c r="G87" s="514"/>
      <c r="H87" s="514"/>
      <c r="I87" s="514"/>
      <c r="J87" s="514"/>
      <c r="K87" s="514"/>
      <c r="L87" s="514"/>
      <c r="M87" s="514"/>
    </row>
    <row r="88" spans="1:13" ht="17.25" customHeight="1">
      <c r="A88" s="457" t="s">
        <v>8</v>
      </c>
      <c r="B88" s="457"/>
      <c r="C88" s="457"/>
      <c r="D88" s="457"/>
      <c r="E88" s="457"/>
      <c r="F88" s="457"/>
      <c r="G88" s="458" t="s">
        <v>9</v>
      </c>
      <c r="H88" s="459"/>
      <c r="I88" s="458" t="s">
        <v>11</v>
      </c>
      <c r="J88" s="460"/>
      <c r="K88" s="459"/>
      <c r="L88" s="458" t="s">
        <v>17</v>
      </c>
      <c r="M88" s="460"/>
    </row>
    <row r="89" spans="1:13" ht="24.75" customHeight="1">
      <c r="A89" s="457" t="s">
        <v>10</v>
      </c>
      <c r="B89" s="457"/>
      <c r="C89" s="457"/>
      <c r="D89" s="457"/>
      <c r="E89" s="457"/>
      <c r="F89" s="457"/>
      <c r="G89" s="458">
        <v>4</v>
      </c>
      <c r="H89" s="459"/>
      <c r="I89" s="461">
        <v>43411</v>
      </c>
      <c r="J89" s="462"/>
      <c r="K89" s="463"/>
      <c r="L89" s="458">
        <v>1</v>
      </c>
      <c r="M89" s="460"/>
    </row>
    <row r="90" ht="15">
      <c r="M90" s="310"/>
    </row>
    <row r="91" spans="1:13" ht="24.75" customHeight="1">
      <c r="A91" s="429" t="s">
        <v>5</v>
      </c>
      <c r="B91" s="429"/>
      <c r="C91" s="429"/>
      <c r="D91" s="429"/>
      <c r="E91" s="429"/>
      <c r="F91" s="429"/>
      <c r="G91" s="602" t="s">
        <v>629</v>
      </c>
      <c r="H91" s="602"/>
      <c r="I91" s="602"/>
      <c r="J91" s="602"/>
      <c r="K91" s="602"/>
      <c r="L91" s="602"/>
      <c r="M91" s="602"/>
    </row>
    <row r="92" spans="1:13" ht="24" customHeight="1">
      <c r="A92" s="429" t="s">
        <v>1</v>
      </c>
      <c r="B92" s="429"/>
      <c r="C92" s="429"/>
      <c r="D92" s="429"/>
      <c r="E92" s="429"/>
      <c r="F92" s="429"/>
      <c r="G92" s="602" t="s">
        <v>647</v>
      </c>
      <c r="H92" s="602"/>
      <c r="I92" s="602"/>
      <c r="J92" s="602"/>
      <c r="K92" s="602"/>
      <c r="L92" s="602"/>
      <c r="M92" s="602"/>
    </row>
    <row r="93" spans="1:13" ht="27" customHeight="1">
      <c r="A93" s="429" t="s">
        <v>0</v>
      </c>
      <c r="B93" s="429"/>
      <c r="C93" s="429"/>
      <c r="D93" s="429"/>
      <c r="E93" s="429"/>
      <c r="F93" s="429"/>
      <c r="G93" s="602" t="s">
        <v>648</v>
      </c>
      <c r="H93" s="602"/>
      <c r="I93" s="602"/>
      <c r="J93" s="602"/>
      <c r="K93" s="602"/>
      <c r="L93" s="602"/>
      <c r="M93" s="602"/>
    </row>
    <row r="94" spans="1:13" ht="29.25" customHeight="1">
      <c r="A94" s="429" t="s">
        <v>6</v>
      </c>
      <c r="B94" s="429"/>
      <c r="C94" s="429"/>
      <c r="D94" s="429"/>
      <c r="E94" s="429"/>
      <c r="F94" s="429"/>
      <c r="G94" s="602" t="s">
        <v>632</v>
      </c>
      <c r="H94" s="602"/>
      <c r="I94" s="602"/>
      <c r="J94" s="602"/>
      <c r="K94" s="602"/>
      <c r="L94" s="602"/>
      <c r="M94" s="602"/>
    </row>
    <row r="95" spans="1:212" ht="26.25" customHeight="1">
      <c r="A95" s="429" t="s">
        <v>12</v>
      </c>
      <c r="B95" s="429"/>
      <c r="C95" s="429"/>
      <c r="D95" s="429"/>
      <c r="E95" s="429"/>
      <c r="F95" s="429"/>
      <c r="G95" s="602" t="s">
        <v>557</v>
      </c>
      <c r="H95" s="602"/>
      <c r="I95" s="602"/>
      <c r="J95" s="602"/>
      <c r="K95" s="602"/>
      <c r="L95" s="602"/>
      <c r="M95" s="602"/>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row>
    <row r="96" spans="1:212" s="69" customFormat="1" ht="26.25" customHeight="1" thickBot="1">
      <c r="A96" s="280"/>
      <c r="B96" s="280"/>
      <c r="C96" s="280"/>
      <c r="D96" s="280"/>
      <c r="E96" s="280"/>
      <c r="F96" s="280"/>
      <c r="G96" s="281"/>
      <c r="H96" s="281"/>
      <c r="I96" s="281"/>
      <c r="J96" s="281"/>
      <c r="K96" s="281"/>
      <c r="L96" s="281"/>
      <c r="M96" s="281"/>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c r="BF96" s="318"/>
      <c r="BG96" s="318"/>
      <c r="BH96" s="318"/>
      <c r="BI96" s="318"/>
      <c r="BJ96" s="318"/>
      <c r="BK96" s="318"/>
      <c r="BL96" s="318"/>
      <c r="BM96" s="318"/>
      <c r="BN96" s="318"/>
      <c r="BO96" s="318"/>
      <c r="BP96" s="318"/>
      <c r="BQ96" s="318"/>
      <c r="BR96" s="318"/>
      <c r="BS96" s="318"/>
      <c r="BT96" s="318"/>
      <c r="BU96" s="318"/>
      <c r="BV96" s="318"/>
      <c r="BW96" s="318"/>
      <c r="BX96" s="318"/>
      <c r="BY96" s="318"/>
      <c r="BZ96" s="318"/>
      <c r="CA96" s="318"/>
      <c r="CB96" s="318"/>
      <c r="CC96" s="318"/>
      <c r="CD96" s="318"/>
      <c r="CE96" s="318"/>
      <c r="CF96" s="318"/>
      <c r="CG96" s="318"/>
      <c r="CH96" s="318"/>
      <c r="CI96" s="318"/>
      <c r="CJ96" s="318"/>
      <c r="CK96" s="318"/>
      <c r="CL96" s="318"/>
      <c r="CM96" s="318"/>
      <c r="CN96" s="318"/>
      <c r="CO96" s="318"/>
      <c r="CP96" s="318"/>
      <c r="CQ96" s="318"/>
      <c r="CR96" s="318"/>
      <c r="CS96" s="318"/>
      <c r="CT96" s="318"/>
      <c r="CU96" s="318"/>
      <c r="CV96" s="318"/>
      <c r="CW96" s="318"/>
      <c r="CX96" s="318"/>
      <c r="CY96" s="318"/>
      <c r="CZ96" s="318"/>
      <c r="DA96" s="318"/>
      <c r="DB96" s="318"/>
      <c r="DC96" s="318"/>
      <c r="DD96" s="318"/>
      <c r="DE96" s="318"/>
      <c r="DF96" s="318"/>
      <c r="DG96" s="318"/>
      <c r="DH96" s="318"/>
      <c r="DI96" s="318"/>
      <c r="DJ96" s="318"/>
      <c r="DK96" s="318"/>
      <c r="DL96" s="318"/>
      <c r="DM96" s="318"/>
      <c r="DN96" s="318"/>
      <c r="DO96" s="318"/>
      <c r="DP96" s="318"/>
      <c r="DQ96" s="318"/>
      <c r="DR96" s="318"/>
      <c r="DS96" s="318"/>
      <c r="DT96" s="318"/>
      <c r="DU96" s="318"/>
      <c r="DV96" s="318"/>
      <c r="DW96" s="318"/>
      <c r="DX96" s="318"/>
      <c r="DY96" s="318"/>
      <c r="DZ96" s="318"/>
      <c r="EA96" s="318"/>
      <c r="EB96" s="318"/>
      <c r="EC96" s="318"/>
      <c r="ED96" s="318"/>
      <c r="EE96" s="318"/>
      <c r="EF96" s="318"/>
      <c r="EG96" s="318"/>
      <c r="EH96" s="318"/>
      <c r="EI96" s="318"/>
      <c r="EJ96" s="318"/>
      <c r="EK96" s="318"/>
      <c r="EL96" s="318"/>
      <c r="EM96" s="318"/>
      <c r="EN96" s="318"/>
      <c r="EO96" s="318"/>
      <c r="EP96" s="318"/>
      <c r="EQ96" s="318"/>
      <c r="ER96" s="318"/>
      <c r="ES96" s="318"/>
      <c r="ET96" s="318"/>
      <c r="EU96" s="318"/>
      <c r="EV96" s="318"/>
      <c r="EW96" s="318"/>
      <c r="EX96" s="318"/>
      <c r="EY96" s="318"/>
      <c r="EZ96" s="318"/>
      <c r="FA96" s="318"/>
      <c r="FB96" s="318"/>
      <c r="FC96" s="318"/>
      <c r="FD96" s="318"/>
      <c r="FE96" s="318"/>
      <c r="FF96" s="318"/>
      <c r="FG96" s="318"/>
      <c r="FH96" s="318"/>
      <c r="FI96" s="318"/>
      <c r="FJ96" s="318"/>
      <c r="FK96" s="318"/>
      <c r="FL96" s="318"/>
      <c r="FM96" s="318"/>
      <c r="FN96" s="318"/>
      <c r="FO96" s="318"/>
      <c r="FP96" s="318"/>
      <c r="FQ96" s="318"/>
      <c r="FR96" s="318"/>
      <c r="FS96" s="318"/>
      <c r="FT96" s="318"/>
      <c r="FU96" s="318"/>
      <c r="FV96" s="318"/>
      <c r="FW96" s="318"/>
      <c r="FX96" s="318"/>
      <c r="FY96" s="318"/>
      <c r="FZ96" s="318"/>
      <c r="GA96" s="318"/>
      <c r="GB96" s="318"/>
      <c r="GC96" s="318"/>
      <c r="GD96" s="318"/>
      <c r="GE96" s="318"/>
      <c r="GF96" s="318"/>
      <c r="GG96" s="318"/>
      <c r="GH96" s="318"/>
      <c r="GI96" s="318"/>
      <c r="GJ96" s="318"/>
      <c r="GK96" s="318"/>
      <c r="GL96" s="318"/>
      <c r="GM96" s="318"/>
      <c r="GN96" s="318"/>
      <c r="GO96" s="318"/>
      <c r="GP96" s="318"/>
      <c r="GQ96" s="318"/>
      <c r="GR96" s="318"/>
      <c r="GS96" s="318"/>
      <c r="GT96" s="318"/>
      <c r="GU96" s="318"/>
      <c r="GV96" s="318"/>
      <c r="GW96" s="318"/>
      <c r="GX96" s="318"/>
      <c r="GY96" s="318"/>
      <c r="GZ96" s="318"/>
      <c r="HA96" s="318"/>
      <c r="HB96" s="318"/>
      <c r="HC96" s="318"/>
      <c r="HD96" s="318"/>
    </row>
    <row r="97" spans="1:13" ht="24.75" customHeight="1">
      <c r="A97" s="464" t="s">
        <v>36</v>
      </c>
      <c r="B97" s="465"/>
      <c r="C97" s="465"/>
      <c r="D97" s="465"/>
      <c r="E97" s="465"/>
      <c r="F97" s="465"/>
      <c r="G97" s="436" t="s">
        <v>3</v>
      </c>
      <c r="H97" s="603"/>
      <c r="I97" s="441" t="s">
        <v>15</v>
      </c>
      <c r="J97" s="443" t="s">
        <v>14</v>
      </c>
      <c r="K97" s="445" t="s">
        <v>23</v>
      </c>
      <c r="L97" s="443" t="s">
        <v>100</v>
      </c>
      <c r="M97" s="445" t="s">
        <v>20</v>
      </c>
    </row>
    <row r="98" spans="1:13" ht="49.5" customHeight="1">
      <c r="A98" s="282" t="s">
        <v>19</v>
      </c>
      <c r="B98" s="13" t="s">
        <v>34</v>
      </c>
      <c r="C98" s="13" t="s">
        <v>35</v>
      </c>
      <c r="D98" s="13" t="s">
        <v>24</v>
      </c>
      <c r="E98" s="13" t="s">
        <v>25</v>
      </c>
      <c r="F98" s="13" t="s">
        <v>2</v>
      </c>
      <c r="G98" s="13" t="s">
        <v>21</v>
      </c>
      <c r="H98" s="219" t="s">
        <v>22</v>
      </c>
      <c r="I98" s="442"/>
      <c r="J98" s="444"/>
      <c r="K98" s="446"/>
      <c r="L98" s="444"/>
      <c r="M98" s="446"/>
    </row>
    <row r="99" spans="1:13" ht="73.5" customHeight="1">
      <c r="A99" s="450" t="s">
        <v>74</v>
      </c>
      <c r="B99" s="450" t="s">
        <v>633</v>
      </c>
      <c r="C99" s="450" t="s">
        <v>649</v>
      </c>
      <c r="D99" s="450" t="s">
        <v>635</v>
      </c>
      <c r="E99" s="450" t="s">
        <v>650</v>
      </c>
      <c r="F99" s="154" t="s">
        <v>651</v>
      </c>
      <c r="G99" s="38" t="s">
        <v>171</v>
      </c>
      <c r="H99" s="144" t="s">
        <v>411</v>
      </c>
      <c r="I99" s="38" t="s">
        <v>652</v>
      </c>
      <c r="J99" s="181">
        <v>0.3</v>
      </c>
      <c r="K99" s="450" t="s">
        <v>653</v>
      </c>
      <c r="L99" s="450" t="s">
        <v>654</v>
      </c>
      <c r="M99" s="339">
        <f>49292000+32530754</f>
        <v>81822754</v>
      </c>
    </row>
    <row r="100" spans="1:13" ht="46.5" customHeight="1">
      <c r="A100" s="477"/>
      <c r="B100" s="477"/>
      <c r="C100" s="477"/>
      <c r="D100" s="477"/>
      <c r="E100" s="477"/>
      <c r="F100" s="154" t="s">
        <v>655</v>
      </c>
      <c r="G100" s="38" t="s">
        <v>171</v>
      </c>
      <c r="H100" s="144" t="s">
        <v>411</v>
      </c>
      <c r="I100" s="154" t="s">
        <v>656</v>
      </c>
      <c r="J100" s="181">
        <v>0.3</v>
      </c>
      <c r="K100" s="477"/>
      <c r="L100" s="477"/>
      <c r="M100" s="339">
        <v>0</v>
      </c>
    </row>
    <row r="101" spans="1:15" ht="33" customHeight="1">
      <c r="A101" s="477"/>
      <c r="B101" s="477"/>
      <c r="C101" s="477"/>
      <c r="D101" s="477"/>
      <c r="E101" s="477"/>
      <c r="F101" s="154" t="s">
        <v>657</v>
      </c>
      <c r="G101" s="38" t="s">
        <v>171</v>
      </c>
      <c r="H101" s="144" t="s">
        <v>411</v>
      </c>
      <c r="I101" s="38" t="s">
        <v>658</v>
      </c>
      <c r="J101" s="181">
        <v>0.2</v>
      </c>
      <c r="K101" s="477"/>
      <c r="L101" s="477"/>
      <c r="M101" s="339">
        <v>0</v>
      </c>
      <c r="O101" s="283"/>
    </row>
    <row r="102" spans="1:13" ht="28.5" customHeight="1">
      <c r="A102" s="477"/>
      <c r="B102" s="477"/>
      <c r="C102" s="477"/>
      <c r="D102" s="477"/>
      <c r="E102" s="477"/>
      <c r="F102" s="154" t="s">
        <v>659</v>
      </c>
      <c r="G102" s="38" t="s">
        <v>171</v>
      </c>
      <c r="H102" s="144" t="s">
        <v>411</v>
      </c>
      <c r="I102" s="38" t="s">
        <v>660</v>
      </c>
      <c r="J102" s="181">
        <v>0.1</v>
      </c>
      <c r="K102" s="477"/>
      <c r="L102" s="477"/>
      <c r="M102" s="339">
        <v>25023660</v>
      </c>
    </row>
    <row r="103" spans="1:13" ht="99.75" customHeight="1">
      <c r="A103" s="451"/>
      <c r="B103" s="451"/>
      <c r="C103" s="451"/>
      <c r="D103" s="451"/>
      <c r="E103" s="451"/>
      <c r="F103" s="154" t="s">
        <v>661</v>
      </c>
      <c r="G103" s="38" t="s">
        <v>171</v>
      </c>
      <c r="H103" s="144" t="s">
        <v>411</v>
      </c>
      <c r="I103" s="38" t="s">
        <v>662</v>
      </c>
      <c r="J103" s="181">
        <v>0.1</v>
      </c>
      <c r="K103" s="451"/>
      <c r="L103" s="451"/>
      <c r="M103" s="339"/>
    </row>
    <row r="104" spans="1:13" ht="26.25" customHeight="1" thickBot="1">
      <c r="A104" s="311" t="s">
        <v>4</v>
      </c>
      <c r="B104" s="312"/>
      <c r="C104" s="312"/>
      <c r="D104" s="312"/>
      <c r="E104" s="312"/>
      <c r="F104" s="284"/>
      <c r="G104" s="312"/>
      <c r="H104" s="312"/>
      <c r="I104" s="314"/>
      <c r="J104" s="319">
        <f>SUM(J99:J103)</f>
        <v>1</v>
      </c>
      <c r="K104" s="315"/>
      <c r="L104" s="316"/>
      <c r="M104" s="320">
        <f>SUM(M99:M103)</f>
        <v>106846414</v>
      </c>
    </row>
    <row r="105" ht="21" customHeight="1">
      <c r="M105" s="310"/>
    </row>
    <row r="106" spans="1:13" ht="17.25" customHeight="1">
      <c r="A106" s="231"/>
      <c r="B106" s="231"/>
      <c r="C106" s="231"/>
      <c r="D106" s="231"/>
      <c r="E106" s="66"/>
      <c r="F106" s="69"/>
      <c r="G106" s="231"/>
      <c r="H106" s="211"/>
      <c r="I106" s="231"/>
      <c r="J106" s="233"/>
      <c r="K106" s="66"/>
      <c r="L106" s="66"/>
      <c r="M106" s="128"/>
    </row>
    <row r="107" spans="1:13" ht="17.25" customHeight="1">
      <c r="A107" s="231"/>
      <c r="B107" s="231"/>
      <c r="C107" s="231"/>
      <c r="D107" s="231"/>
      <c r="E107" s="66"/>
      <c r="F107" s="69"/>
      <c r="G107" s="231"/>
      <c r="H107" s="211"/>
      <c r="I107" s="231"/>
      <c r="J107" s="233"/>
      <c r="K107" s="66"/>
      <c r="L107" s="66"/>
      <c r="M107" s="128"/>
    </row>
    <row r="108" spans="1:13" ht="43.5" customHeight="1">
      <c r="A108" s="513" t="s">
        <v>18</v>
      </c>
      <c r="B108" s="513"/>
      <c r="C108" s="513"/>
      <c r="D108" s="513"/>
      <c r="E108" s="513"/>
      <c r="F108" s="513"/>
      <c r="G108" s="513"/>
      <c r="H108" s="513"/>
      <c r="I108" s="513"/>
      <c r="J108" s="513"/>
      <c r="K108" s="513"/>
      <c r="L108" s="513"/>
      <c r="M108" s="513"/>
    </row>
    <row r="109" spans="1:13" ht="48" customHeight="1">
      <c r="A109" s="514" t="s">
        <v>7</v>
      </c>
      <c r="B109" s="514"/>
      <c r="C109" s="514"/>
      <c r="D109" s="514"/>
      <c r="E109" s="514"/>
      <c r="F109" s="514"/>
      <c r="G109" s="514"/>
      <c r="H109" s="514"/>
      <c r="I109" s="514"/>
      <c r="J109" s="514"/>
      <c r="K109" s="514"/>
      <c r="L109" s="514"/>
      <c r="M109" s="514"/>
    </row>
    <row r="110" spans="1:13" ht="17.25" customHeight="1">
      <c r="A110" s="457" t="s">
        <v>8</v>
      </c>
      <c r="B110" s="457"/>
      <c r="C110" s="457"/>
      <c r="D110" s="457"/>
      <c r="E110" s="457"/>
      <c r="F110" s="457"/>
      <c r="G110" s="458" t="s">
        <v>9</v>
      </c>
      <c r="H110" s="459"/>
      <c r="I110" s="458" t="s">
        <v>11</v>
      </c>
      <c r="J110" s="460"/>
      <c r="K110" s="459"/>
      <c r="L110" s="458" t="s">
        <v>17</v>
      </c>
      <c r="M110" s="460"/>
    </row>
    <row r="111" spans="1:13" ht="24.75" customHeight="1">
      <c r="A111" s="457" t="s">
        <v>10</v>
      </c>
      <c r="B111" s="457"/>
      <c r="C111" s="457"/>
      <c r="D111" s="457"/>
      <c r="E111" s="457"/>
      <c r="F111" s="457"/>
      <c r="G111" s="458">
        <v>4</v>
      </c>
      <c r="H111" s="459"/>
      <c r="I111" s="461">
        <v>43411</v>
      </c>
      <c r="J111" s="462"/>
      <c r="K111" s="463"/>
      <c r="L111" s="458">
        <v>1</v>
      </c>
      <c r="M111" s="460"/>
    </row>
    <row r="112" ht="15">
      <c r="M112" s="310"/>
    </row>
    <row r="113" spans="1:13" ht="24.75" customHeight="1">
      <c r="A113" s="429" t="s">
        <v>5</v>
      </c>
      <c r="B113" s="429"/>
      <c r="C113" s="429"/>
      <c r="D113" s="429"/>
      <c r="E113" s="429"/>
      <c r="F113" s="429"/>
      <c r="G113" s="602" t="s">
        <v>629</v>
      </c>
      <c r="H113" s="602"/>
      <c r="I113" s="602"/>
      <c r="J113" s="602"/>
      <c r="K113" s="602"/>
      <c r="L113" s="602"/>
      <c r="M113" s="602"/>
    </row>
    <row r="114" spans="1:13" ht="24" customHeight="1">
      <c r="A114" s="429" t="s">
        <v>1</v>
      </c>
      <c r="B114" s="429"/>
      <c r="C114" s="429"/>
      <c r="D114" s="429"/>
      <c r="E114" s="429"/>
      <c r="F114" s="429"/>
      <c r="G114" s="602" t="s">
        <v>663</v>
      </c>
      <c r="H114" s="602"/>
      <c r="I114" s="602"/>
      <c r="J114" s="602"/>
      <c r="K114" s="602"/>
      <c r="L114" s="602"/>
      <c r="M114" s="602"/>
    </row>
    <row r="115" spans="1:13" ht="27" customHeight="1">
      <c r="A115" s="429" t="s">
        <v>0</v>
      </c>
      <c r="B115" s="429"/>
      <c r="C115" s="429"/>
      <c r="D115" s="429"/>
      <c r="E115" s="429"/>
      <c r="F115" s="429"/>
      <c r="G115" s="602" t="s">
        <v>664</v>
      </c>
      <c r="H115" s="602"/>
      <c r="I115" s="602"/>
      <c r="J115" s="602"/>
      <c r="K115" s="602"/>
      <c r="L115" s="602"/>
      <c r="M115" s="602"/>
    </row>
    <row r="116" spans="1:13" ht="29.25" customHeight="1">
      <c r="A116" s="429" t="s">
        <v>6</v>
      </c>
      <c r="B116" s="429"/>
      <c r="C116" s="429"/>
      <c r="D116" s="429"/>
      <c r="E116" s="429"/>
      <c r="F116" s="429"/>
      <c r="G116" s="602" t="s">
        <v>632</v>
      </c>
      <c r="H116" s="602"/>
      <c r="I116" s="602"/>
      <c r="J116" s="602"/>
      <c r="K116" s="602"/>
      <c r="L116" s="602"/>
      <c r="M116" s="602"/>
    </row>
    <row r="117" spans="1:212" ht="26.25" customHeight="1">
      <c r="A117" s="429" t="s">
        <v>12</v>
      </c>
      <c r="B117" s="429"/>
      <c r="C117" s="429"/>
      <c r="D117" s="429"/>
      <c r="E117" s="429"/>
      <c r="F117" s="429"/>
      <c r="G117" s="602" t="s">
        <v>557</v>
      </c>
      <c r="H117" s="602"/>
      <c r="I117" s="602"/>
      <c r="J117" s="602"/>
      <c r="K117" s="602"/>
      <c r="L117" s="602"/>
      <c r="M117" s="602"/>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row>
    <row r="118" spans="1:13" ht="17.25" customHeight="1">
      <c r="A118" s="231"/>
      <c r="B118" s="231"/>
      <c r="C118" s="231"/>
      <c r="D118" s="231"/>
      <c r="E118" s="66"/>
      <c r="F118" s="69"/>
      <c r="G118" s="231"/>
      <c r="H118" s="211"/>
      <c r="I118" s="231"/>
      <c r="J118" s="233"/>
      <c r="K118" s="66"/>
      <c r="L118" s="66"/>
      <c r="M118" s="128"/>
    </row>
    <row r="119" spans="1:13" ht="21" customHeight="1">
      <c r="A119" s="501" t="s">
        <v>36</v>
      </c>
      <c r="B119" s="501"/>
      <c r="C119" s="501"/>
      <c r="D119" s="501"/>
      <c r="E119" s="501"/>
      <c r="F119" s="501"/>
      <c r="G119" s="502" t="s">
        <v>3</v>
      </c>
      <c r="H119" s="502"/>
      <c r="I119" s="494" t="s">
        <v>15</v>
      </c>
      <c r="J119" s="494" t="s">
        <v>14</v>
      </c>
      <c r="K119" s="494" t="s">
        <v>23</v>
      </c>
      <c r="L119" s="494" t="s">
        <v>100</v>
      </c>
      <c r="M119" s="494" t="s">
        <v>20</v>
      </c>
    </row>
    <row r="120" spans="1:13" ht="45.75" customHeight="1">
      <c r="A120" s="138" t="s">
        <v>19</v>
      </c>
      <c r="B120" s="138" t="s">
        <v>34</v>
      </c>
      <c r="C120" s="138" t="s">
        <v>35</v>
      </c>
      <c r="D120" s="138" t="s">
        <v>24</v>
      </c>
      <c r="E120" s="138" t="s">
        <v>25</v>
      </c>
      <c r="F120" s="138" t="s">
        <v>2</v>
      </c>
      <c r="G120" s="138" t="s">
        <v>21</v>
      </c>
      <c r="H120" s="138" t="s">
        <v>22</v>
      </c>
      <c r="I120" s="494"/>
      <c r="J120" s="494"/>
      <c r="K120" s="494"/>
      <c r="L120" s="494"/>
      <c r="M120" s="494"/>
    </row>
    <row r="121" spans="1:13" ht="145.5" customHeight="1">
      <c r="A121" s="475" t="s">
        <v>74</v>
      </c>
      <c r="B121" s="475" t="s">
        <v>633</v>
      </c>
      <c r="C121" s="475" t="s">
        <v>649</v>
      </c>
      <c r="D121" s="475" t="s">
        <v>635</v>
      </c>
      <c r="E121" s="475" t="s">
        <v>650</v>
      </c>
      <c r="F121" s="22" t="s">
        <v>665</v>
      </c>
      <c r="G121" s="83" t="s">
        <v>171</v>
      </c>
      <c r="H121" s="83" t="s">
        <v>172</v>
      </c>
      <c r="I121" s="38" t="s">
        <v>666</v>
      </c>
      <c r="J121" s="181">
        <v>0.3</v>
      </c>
      <c r="K121" s="475" t="s">
        <v>653</v>
      </c>
      <c r="L121" s="475" t="s">
        <v>654</v>
      </c>
      <c r="M121" s="49">
        <v>0</v>
      </c>
    </row>
    <row r="122" spans="1:13" ht="61.5" customHeight="1">
      <c r="A122" s="475"/>
      <c r="B122" s="475"/>
      <c r="C122" s="475"/>
      <c r="D122" s="475"/>
      <c r="E122" s="475"/>
      <c r="F122" s="83" t="s">
        <v>667</v>
      </c>
      <c r="G122" s="153" t="s">
        <v>171</v>
      </c>
      <c r="H122" s="153" t="s">
        <v>668</v>
      </c>
      <c r="I122" s="154" t="s">
        <v>669</v>
      </c>
      <c r="J122" s="181">
        <v>0.15</v>
      </c>
      <c r="K122" s="475"/>
      <c r="L122" s="475"/>
      <c r="M122" s="49">
        <v>0</v>
      </c>
    </row>
    <row r="123" spans="1:13" ht="88.5" customHeight="1">
      <c r="A123" s="475"/>
      <c r="B123" s="475"/>
      <c r="C123" s="475"/>
      <c r="D123" s="475"/>
      <c r="E123" s="475"/>
      <c r="F123" s="83" t="s">
        <v>670</v>
      </c>
      <c r="G123" s="153" t="s">
        <v>671</v>
      </c>
      <c r="H123" s="153" t="s">
        <v>672</v>
      </c>
      <c r="I123" s="154" t="s">
        <v>673</v>
      </c>
      <c r="J123" s="181">
        <v>0.15</v>
      </c>
      <c r="K123" s="475"/>
      <c r="L123" s="475"/>
      <c r="M123" s="49">
        <v>0</v>
      </c>
    </row>
    <row r="124" spans="1:13" ht="58.5" customHeight="1">
      <c r="A124" s="475"/>
      <c r="B124" s="475"/>
      <c r="C124" s="475"/>
      <c r="D124" s="475"/>
      <c r="E124" s="475"/>
      <c r="F124" s="83" t="s">
        <v>674</v>
      </c>
      <c r="G124" s="83" t="s">
        <v>171</v>
      </c>
      <c r="H124" s="83" t="s">
        <v>172</v>
      </c>
      <c r="I124" s="154" t="s">
        <v>656</v>
      </c>
      <c r="J124" s="181">
        <v>0.3</v>
      </c>
      <c r="K124" s="475"/>
      <c r="L124" s="475"/>
      <c r="M124" s="49">
        <v>0</v>
      </c>
    </row>
    <row r="125" spans="1:13" ht="44.25" customHeight="1">
      <c r="A125" s="475"/>
      <c r="B125" s="475"/>
      <c r="C125" s="475"/>
      <c r="D125" s="475"/>
      <c r="E125" s="475"/>
      <c r="F125" s="83" t="s">
        <v>675</v>
      </c>
      <c r="G125" s="83" t="s">
        <v>171</v>
      </c>
      <c r="H125" s="83" t="s">
        <v>172</v>
      </c>
      <c r="I125" s="154" t="s">
        <v>676</v>
      </c>
      <c r="J125" s="181">
        <v>0.1</v>
      </c>
      <c r="K125" s="475"/>
      <c r="L125" s="475"/>
      <c r="M125" s="49">
        <v>0</v>
      </c>
    </row>
    <row r="126" spans="1:13" ht="26.25" customHeight="1" thickBot="1">
      <c r="A126" s="311" t="s">
        <v>4</v>
      </c>
      <c r="B126" s="312"/>
      <c r="C126" s="312"/>
      <c r="D126" s="312"/>
      <c r="E126" s="312"/>
      <c r="F126" s="284"/>
      <c r="G126" s="312"/>
      <c r="H126" s="312"/>
      <c r="I126" s="314"/>
      <c r="J126" s="319">
        <f>SUM(J121:J125)</f>
        <v>0.9999999999999999</v>
      </c>
      <c r="K126" s="315"/>
      <c r="L126" s="316"/>
      <c r="M126" s="317">
        <v>0</v>
      </c>
    </row>
    <row r="128" spans="1:13" ht="53.25" customHeight="1">
      <c r="A128" s="513" t="s">
        <v>18</v>
      </c>
      <c r="B128" s="513"/>
      <c r="C128" s="513"/>
      <c r="D128" s="513"/>
      <c r="E128" s="513"/>
      <c r="F128" s="513"/>
      <c r="G128" s="513"/>
      <c r="H128" s="513"/>
      <c r="I128" s="513"/>
      <c r="J128" s="513"/>
      <c r="K128" s="513"/>
      <c r="L128" s="513"/>
      <c r="M128" s="513"/>
    </row>
    <row r="129" spans="1:13" ht="48" customHeight="1">
      <c r="A129" s="514" t="s">
        <v>7</v>
      </c>
      <c r="B129" s="514"/>
      <c r="C129" s="514"/>
      <c r="D129" s="514"/>
      <c r="E129" s="514"/>
      <c r="F129" s="514"/>
      <c r="G129" s="514"/>
      <c r="H129" s="514"/>
      <c r="I129" s="514"/>
      <c r="J129" s="514"/>
      <c r="K129" s="514"/>
      <c r="L129" s="514"/>
      <c r="M129" s="514"/>
    </row>
    <row r="130" spans="1:13" ht="17.25" customHeight="1">
      <c r="A130" s="457" t="s">
        <v>8</v>
      </c>
      <c r="B130" s="457"/>
      <c r="C130" s="457"/>
      <c r="D130" s="457"/>
      <c r="E130" s="457"/>
      <c r="F130" s="457"/>
      <c r="G130" s="458" t="s">
        <v>9</v>
      </c>
      <c r="H130" s="459"/>
      <c r="I130" s="458" t="s">
        <v>11</v>
      </c>
      <c r="J130" s="460"/>
      <c r="K130" s="459"/>
      <c r="L130" s="458" t="s">
        <v>17</v>
      </c>
      <c r="M130" s="460"/>
    </row>
    <row r="131" spans="1:13" ht="24.75" customHeight="1">
      <c r="A131" s="457" t="s">
        <v>10</v>
      </c>
      <c r="B131" s="457"/>
      <c r="C131" s="457"/>
      <c r="D131" s="457"/>
      <c r="E131" s="457"/>
      <c r="F131" s="457"/>
      <c r="G131" s="458">
        <v>4</v>
      </c>
      <c r="H131" s="459"/>
      <c r="I131" s="461">
        <v>43411</v>
      </c>
      <c r="J131" s="462"/>
      <c r="K131" s="463"/>
      <c r="L131" s="458">
        <v>1</v>
      </c>
      <c r="M131" s="460"/>
    </row>
    <row r="132" ht="15">
      <c r="M132" s="310"/>
    </row>
    <row r="133" spans="1:13" ht="24.75" customHeight="1">
      <c r="A133" s="429" t="s">
        <v>5</v>
      </c>
      <c r="B133" s="429"/>
      <c r="C133" s="429"/>
      <c r="D133" s="429"/>
      <c r="E133" s="429"/>
      <c r="F133" s="429"/>
      <c r="G133" s="602" t="s">
        <v>677</v>
      </c>
      <c r="H133" s="602"/>
      <c r="I133" s="602"/>
      <c r="J133" s="602"/>
      <c r="K133" s="602"/>
      <c r="L133" s="602"/>
      <c r="M133" s="602"/>
    </row>
    <row r="134" spans="1:13" ht="24" customHeight="1">
      <c r="A134" s="429" t="s">
        <v>1</v>
      </c>
      <c r="B134" s="429"/>
      <c r="C134" s="429"/>
      <c r="D134" s="429"/>
      <c r="E134" s="429"/>
      <c r="F134" s="429"/>
      <c r="G134" s="602"/>
      <c r="H134" s="602"/>
      <c r="I134" s="602"/>
      <c r="J134" s="602"/>
      <c r="K134" s="602"/>
      <c r="L134" s="602"/>
      <c r="M134" s="602"/>
    </row>
    <row r="135" spans="1:13" ht="27" customHeight="1">
      <c r="A135" s="429" t="s">
        <v>0</v>
      </c>
      <c r="B135" s="429"/>
      <c r="C135" s="429"/>
      <c r="D135" s="429"/>
      <c r="E135" s="429"/>
      <c r="F135" s="429"/>
      <c r="G135" s="602" t="s">
        <v>678</v>
      </c>
      <c r="H135" s="602"/>
      <c r="I135" s="602"/>
      <c r="J135" s="602"/>
      <c r="K135" s="602"/>
      <c r="L135" s="602"/>
      <c r="M135" s="602"/>
    </row>
    <row r="136" spans="1:13" ht="29.25" customHeight="1">
      <c r="A136" s="429" t="s">
        <v>6</v>
      </c>
      <c r="B136" s="429"/>
      <c r="C136" s="429"/>
      <c r="D136" s="429"/>
      <c r="E136" s="429"/>
      <c r="F136" s="429"/>
      <c r="G136" s="602"/>
      <c r="H136" s="602"/>
      <c r="I136" s="602"/>
      <c r="J136" s="602"/>
      <c r="K136" s="602"/>
      <c r="L136" s="602"/>
      <c r="M136" s="602"/>
    </row>
    <row r="137" spans="1:212" ht="26.25" customHeight="1">
      <c r="A137" s="429" t="s">
        <v>12</v>
      </c>
      <c r="B137" s="429"/>
      <c r="C137" s="429"/>
      <c r="D137" s="429"/>
      <c r="E137" s="429"/>
      <c r="F137" s="429"/>
      <c r="G137" s="602" t="s">
        <v>679</v>
      </c>
      <c r="H137" s="602"/>
      <c r="I137" s="602"/>
      <c r="J137" s="602"/>
      <c r="K137" s="602"/>
      <c r="L137" s="602"/>
      <c r="M137" s="602"/>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row>
    <row r="138" ht="15.75" thickBot="1">
      <c r="M138" s="310"/>
    </row>
    <row r="139" spans="1:13" ht="24.75" customHeight="1">
      <c r="A139" s="464" t="s">
        <v>36</v>
      </c>
      <c r="B139" s="465"/>
      <c r="C139" s="465"/>
      <c r="D139" s="465"/>
      <c r="E139" s="465"/>
      <c r="F139" s="449"/>
      <c r="G139" s="435" t="s">
        <v>3</v>
      </c>
      <c r="H139" s="436"/>
      <c r="I139" s="441" t="s">
        <v>15</v>
      </c>
      <c r="J139" s="443" t="s">
        <v>14</v>
      </c>
      <c r="K139" s="445" t="s">
        <v>23</v>
      </c>
      <c r="L139" s="443" t="s">
        <v>100</v>
      </c>
      <c r="M139" s="445" t="s">
        <v>20</v>
      </c>
    </row>
    <row r="140" spans="1:13" ht="49.5" customHeight="1">
      <c r="A140" s="226" t="s">
        <v>19</v>
      </c>
      <c r="B140" s="139" t="s">
        <v>34</v>
      </c>
      <c r="C140" s="139" t="s">
        <v>35</v>
      </c>
      <c r="D140" s="13" t="s">
        <v>24</v>
      </c>
      <c r="E140" s="123" t="s">
        <v>25</v>
      </c>
      <c r="F140" s="285" t="s">
        <v>2</v>
      </c>
      <c r="G140" s="12" t="s">
        <v>21</v>
      </c>
      <c r="H140" s="13" t="s">
        <v>22</v>
      </c>
      <c r="I140" s="442"/>
      <c r="J140" s="444"/>
      <c r="K140" s="446"/>
      <c r="L140" s="444"/>
      <c r="M140" s="446"/>
    </row>
    <row r="141" spans="1:13" ht="291.75" customHeight="1">
      <c r="A141" s="38" t="s">
        <v>573</v>
      </c>
      <c r="B141" s="38" t="s">
        <v>680</v>
      </c>
      <c r="C141" s="38" t="s">
        <v>681</v>
      </c>
      <c r="D141" s="38" t="s">
        <v>682</v>
      </c>
      <c r="E141" s="38" t="s">
        <v>683</v>
      </c>
      <c r="F141" s="321" t="s">
        <v>684</v>
      </c>
      <c r="G141" s="155" t="s">
        <v>192</v>
      </c>
      <c r="H141" s="144" t="s">
        <v>685</v>
      </c>
      <c r="I141" s="154" t="s">
        <v>686</v>
      </c>
      <c r="J141" s="170"/>
      <c r="K141" s="22" t="s">
        <v>687</v>
      </c>
      <c r="L141" s="22" t="s">
        <v>688</v>
      </c>
      <c r="M141" s="138"/>
    </row>
    <row r="142" spans="1:13" ht="153.75" customHeight="1">
      <c r="A142" s="475" t="s">
        <v>181</v>
      </c>
      <c r="B142" s="475" t="s">
        <v>680</v>
      </c>
      <c r="C142" s="601" t="s">
        <v>689</v>
      </c>
      <c r="D142" s="475" t="s">
        <v>682</v>
      </c>
      <c r="E142" s="475" t="s">
        <v>683</v>
      </c>
      <c r="F142" s="154" t="s">
        <v>690</v>
      </c>
      <c r="G142" s="155" t="s">
        <v>691</v>
      </c>
      <c r="H142" s="144" t="s">
        <v>268</v>
      </c>
      <c r="I142" s="154" t="s">
        <v>692</v>
      </c>
      <c r="J142" s="170"/>
      <c r="K142" s="450" t="s">
        <v>693</v>
      </c>
      <c r="L142" s="450" t="s">
        <v>694</v>
      </c>
      <c r="M142" s="138"/>
    </row>
    <row r="143" spans="1:13" ht="42" customHeight="1">
      <c r="A143" s="475"/>
      <c r="B143" s="475"/>
      <c r="C143" s="601"/>
      <c r="D143" s="475"/>
      <c r="E143" s="475"/>
      <c r="F143" s="154" t="s">
        <v>695</v>
      </c>
      <c r="G143" s="144" t="s">
        <v>696</v>
      </c>
      <c r="H143" s="144" t="s">
        <v>697</v>
      </c>
      <c r="I143" s="154" t="s">
        <v>698</v>
      </c>
      <c r="J143" s="170"/>
      <c r="K143" s="477"/>
      <c r="L143" s="477"/>
      <c r="M143" s="138"/>
    </row>
    <row r="144" spans="1:13" ht="42" customHeight="1">
      <c r="A144" s="475"/>
      <c r="B144" s="475"/>
      <c r="C144" s="601"/>
      <c r="D144" s="475"/>
      <c r="E144" s="475"/>
      <c r="F144" s="321" t="s">
        <v>699</v>
      </c>
      <c r="G144" s="83" t="s">
        <v>700</v>
      </c>
      <c r="H144" s="83" t="s">
        <v>701</v>
      </c>
      <c r="I144" s="154" t="s">
        <v>702</v>
      </c>
      <c r="J144" s="224"/>
      <c r="K144" s="477"/>
      <c r="L144" s="477"/>
      <c r="M144" s="49"/>
    </row>
    <row r="145" spans="1:13" ht="42" customHeight="1">
      <c r="A145" s="475"/>
      <c r="B145" s="475"/>
      <c r="C145" s="601"/>
      <c r="D145" s="475"/>
      <c r="E145" s="475"/>
      <c r="F145" s="287" t="s">
        <v>703</v>
      </c>
      <c r="G145" s="153" t="s">
        <v>691</v>
      </c>
      <c r="H145" s="153" t="s">
        <v>704</v>
      </c>
      <c r="I145" s="154" t="s">
        <v>705</v>
      </c>
      <c r="J145" s="155"/>
      <c r="K145" s="477"/>
      <c r="L145" s="477"/>
      <c r="M145" s="49"/>
    </row>
    <row r="146" spans="1:13" ht="42" customHeight="1">
      <c r="A146" s="475"/>
      <c r="B146" s="475"/>
      <c r="C146" s="601"/>
      <c r="D146" s="475"/>
      <c r="E146" s="475"/>
      <c r="F146" s="287" t="s">
        <v>706</v>
      </c>
      <c r="G146" s="153" t="s">
        <v>707</v>
      </c>
      <c r="H146" s="153" t="s">
        <v>708</v>
      </c>
      <c r="I146" s="154" t="s">
        <v>709</v>
      </c>
      <c r="J146" s="155"/>
      <c r="K146" s="451"/>
      <c r="L146" s="451"/>
      <c r="M146" s="49"/>
    </row>
    <row r="147" spans="1:13" ht="26.25" customHeight="1">
      <c r="A147" s="111" t="s">
        <v>4</v>
      </c>
      <c r="B147" s="111"/>
      <c r="C147" s="111"/>
      <c r="D147" s="111"/>
      <c r="E147" s="111"/>
      <c r="F147" s="172"/>
      <c r="G147" s="111"/>
      <c r="H147" s="111"/>
      <c r="I147" s="279"/>
      <c r="J147" s="322">
        <f>SUM(J141:J144)</f>
        <v>0</v>
      </c>
      <c r="K147" s="322"/>
      <c r="L147" s="322"/>
      <c r="M147" s="271"/>
    </row>
    <row r="149" spans="1:13" ht="53.25" customHeight="1">
      <c r="A149" s="513" t="s">
        <v>18</v>
      </c>
      <c r="B149" s="513"/>
      <c r="C149" s="513"/>
      <c r="D149" s="513"/>
      <c r="E149" s="513"/>
      <c r="F149" s="513"/>
      <c r="G149" s="513"/>
      <c r="H149" s="513"/>
      <c r="I149" s="513"/>
      <c r="J149" s="513"/>
      <c r="K149" s="513"/>
      <c r="L149" s="513"/>
      <c r="M149" s="513"/>
    </row>
    <row r="150" spans="1:13" ht="48" customHeight="1">
      <c r="A150" s="514" t="s">
        <v>7</v>
      </c>
      <c r="B150" s="514"/>
      <c r="C150" s="514"/>
      <c r="D150" s="514"/>
      <c r="E150" s="514"/>
      <c r="F150" s="514"/>
      <c r="G150" s="514"/>
      <c r="H150" s="514"/>
      <c r="I150" s="514"/>
      <c r="J150" s="514"/>
      <c r="K150" s="514"/>
      <c r="L150" s="514"/>
      <c r="M150" s="514"/>
    </row>
    <row r="151" spans="1:13" ht="17.25" customHeight="1">
      <c r="A151" s="457" t="s">
        <v>8</v>
      </c>
      <c r="B151" s="457"/>
      <c r="C151" s="457"/>
      <c r="D151" s="457"/>
      <c r="E151" s="457"/>
      <c r="F151" s="457"/>
      <c r="G151" s="458" t="s">
        <v>9</v>
      </c>
      <c r="H151" s="459"/>
      <c r="I151" s="458" t="s">
        <v>11</v>
      </c>
      <c r="J151" s="460"/>
      <c r="K151" s="459"/>
      <c r="L151" s="458" t="s">
        <v>17</v>
      </c>
      <c r="M151" s="460"/>
    </row>
    <row r="152" spans="1:13" ht="24.75" customHeight="1">
      <c r="A152" s="457" t="s">
        <v>10</v>
      </c>
      <c r="B152" s="457"/>
      <c r="C152" s="457"/>
      <c r="D152" s="457"/>
      <c r="E152" s="457"/>
      <c r="F152" s="457"/>
      <c r="G152" s="458">
        <v>4</v>
      </c>
      <c r="H152" s="459"/>
      <c r="I152" s="461">
        <v>43411</v>
      </c>
      <c r="J152" s="462"/>
      <c r="K152" s="463"/>
      <c r="L152" s="458">
        <v>1</v>
      </c>
      <c r="M152" s="460"/>
    </row>
    <row r="153" ht="15">
      <c r="M153" s="310"/>
    </row>
    <row r="154" spans="1:13" ht="24.75" customHeight="1">
      <c r="A154" s="429" t="s">
        <v>5</v>
      </c>
      <c r="B154" s="429"/>
      <c r="C154" s="429"/>
      <c r="D154" s="429"/>
      <c r="E154" s="429"/>
      <c r="F154" s="429"/>
      <c r="G154" s="602" t="s">
        <v>39</v>
      </c>
      <c r="H154" s="602"/>
      <c r="I154" s="602"/>
      <c r="J154" s="602"/>
      <c r="K154" s="602"/>
      <c r="L154" s="602"/>
      <c r="M154" s="602"/>
    </row>
    <row r="155" spans="1:13" ht="24" customHeight="1">
      <c r="A155" s="429" t="s">
        <v>1</v>
      </c>
      <c r="B155" s="429"/>
      <c r="C155" s="429"/>
      <c r="D155" s="429"/>
      <c r="E155" s="429"/>
      <c r="F155" s="429"/>
      <c r="G155" s="602" t="s">
        <v>712</v>
      </c>
      <c r="H155" s="602"/>
      <c r="I155" s="602"/>
      <c r="J155" s="602"/>
      <c r="K155" s="602"/>
      <c r="L155" s="602"/>
      <c r="M155" s="602"/>
    </row>
    <row r="156" spans="1:13" ht="27" customHeight="1">
      <c r="A156" s="429" t="s">
        <v>0</v>
      </c>
      <c r="B156" s="429"/>
      <c r="C156" s="429"/>
      <c r="D156" s="429"/>
      <c r="E156" s="429"/>
      <c r="F156" s="429"/>
      <c r="G156" s="602" t="s">
        <v>713</v>
      </c>
      <c r="H156" s="602"/>
      <c r="I156" s="602"/>
      <c r="J156" s="602"/>
      <c r="K156" s="602"/>
      <c r="L156" s="602"/>
      <c r="M156" s="602"/>
    </row>
    <row r="157" spans="1:13" ht="29.25" customHeight="1">
      <c r="A157" s="429" t="s">
        <v>6</v>
      </c>
      <c r="B157" s="429"/>
      <c r="C157" s="429"/>
      <c r="D157" s="429"/>
      <c r="E157" s="429"/>
      <c r="F157" s="429"/>
      <c r="G157" s="602"/>
      <c r="H157" s="602"/>
      <c r="I157" s="602"/>
      <c r="J157" s="602"/>
      <c r="K157" s="602"/>
      <c r="L157" s="602"/>
      <c r="M157" s="602"/>
    </row>
    <row r="158" spans="1:212" ht="26.25" customHeight="1">
      <c r="A158" s="429" t="s">
        <v>12</v>
      </c>
      <c r="B158" s="429"/>
      <c r="C158" s="429"/>
      <c r="D158" s="429"/>
      <c r="E158" s="429"/>
      <c r="F158" s="429"/>
      <c r="G158" s="602" t="s">
        <v>557</v>
      </c>
      <c r="H158" s="602"/>
      <c r="I158" s="602"/>
      <c r="J158" s="602"/>
      <c r="K158" s="602"/>
      <c r="L158" s="602"/>
      <c r="M158" s="602"/>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row>
    <row r="159" ht="15.75" thickBot="1">
      <c r="M159" s="310"/>
    </row>
    <row r="160" spans="1:13" ht="24.75" customHeight="1" thickBot="1">
      <c r="A160" s="464" t="s">
        <v>36</v>
      </c>
      <c r="B160" s="465"/>
      <c r="C160" s="465"/>
      <c r="D160" s="465"/>
      <c r="E160" s="465"/>
      <c r="F160" s="620"/>
      <c r="G160" s="621" t="s">
        <v>3</v>
      </c>
      <c r="H160" s="436"/>
      <c r="I160" s="441" t="s">
        <v>15</v>
      </c>
      <c r="J160" s="443" t="s">
        <v>14</v>
      </c>
      <c r="K160" s="445" t="s">
        <v>23</v>
      </c>
      <c r="L160" s="443" t="s">
        <v>100</v>
      </c>
      <c r="M160" s="445" t="s">
        <v>20</v>
      </c>
    </row>
    <row r="161" spans="1:13" ht="49.5" customHeight="1">
      <c r="A161" s="226" t="s">
        <v>19</v>
      </c>
      <c r="B161" s="139" t="s">
        <v>34</v>
      </c>
      <c r="C161" s="139" t="s">
        <v>35</v>
      </c>
      <c r="D161" s="139" t="s">
        <v>24</v>
      </c>
      <c r="E161" s="140" t="s">
        <v>25</v>
      </c>
      <c r="F161" s="270" t="s">
        <v>2</v>
      </c>
      <c r="G161" s="291" t="s">
        <v>21</v>
      </c>
      <c r="H161" s="12" t="s">
        <v>22</v>
      </c>
      <c r="I161" s="442"/>
      <c r="J161" s="444"/>
      <c r="K161" s="446"/>
      <c r="L161" s="444"/>
      <c r="M161" s="446"/>
    </row>
    <row r="162" spans="1:13" ht="72.75" customHeight="1">
      <c r="A162" s="450" t="s">
        <v>74</v>
      </c>
      <c r="B162" s="450" t="s">
        <v>714</v>
      </c>
      <c r="C162" s="450" t="s">
        <v>715</v>
      </c>
      <c r="D162" s="450" t="s">
        <v>716</v>
      </c>
      <c r="E162" s="450" t="s">
        <v>717</v>
      </c>
      <c r="F162" s="38" t="s">
        <v>718</v>
      </c>
      <c r="G162" s="22" t="s">
        <v>719</v>
      </c>
      <c r="H162" s="22" t="s">
        <v>719</v>
      </c>
      <c r="I162" s="154" t="s">
        <v>720</v>
      </c>
      <c r="J162" s="170">
        <v>20</v>
      </c>
      <c r="K162" s="475" t="s">
        <v>721</v>
      </c>
      <c r="L162" s="450" t="s">
        <v>722</v>
      </c>
      <c r="M162" s="138"/>
    </row>
    <row r="163" spans="1:13" ht="82.5" customHeight="1">
      <c r="A163" s="477"/>
      <c r="B163" s="477"/>
      <c r="C163" s="477"/>
      <c r="D163" s="477"/>
      <c r="E163" s="477"/>
      <c r="F163" s="22" t="s">
        <v>723</v>
      </c>
      <c r="G163" s="22" t="s">
        <v>724</v>
      </c>
      <c r="H163" s="22" t="s">
        <v>725</v>
      </c>
      <c r="I163" s="154" t="s">
        <v>726</v>
      </c>
      <c r="J163" s="170">
        <v>20</v>
      </c>
      <c r="K163" s="475"/>
      <c r="L163" s="477"/>
      <c r="M163" s="138"/>
    </row>
    <row r="164" spans="1:13" ht="126" customHeight="1">
      <c r="A164" s="477"/>
      <c r="B164" s="477"/>
      <c r="C164" s="477"/>
      <c r="D164" s="477"/>
      <c r="E164" s="477"/>
      <c r="F164" s="22" t="s">
        <v>727</v>
      </c>
      <c r="G164" s="22" t="s">
        <v>728</v>
      </c>
      <c r="H164" s="22" t="s">
        <v>172</v>
      </c>
      <c r="I164" s="154" t="s">
        <v>720</v>
      </c>
      <c r="J164" s="170">
        <v>30</v>
      </c>
      <c r="K164" s="475"/>
      <c r="L164" s="477"/>
      <c r="M164" s="138"/>
    </row>
    <row r="165" spans="1:13" ht="189.75" customHeight="1">
      <c r="A165" s="477"/>
      <c r="B165" s="477"/>
      <c r="C165" s="477"/>
      <c r="D165" s="477"/>
      <c r="E165" s="477"/>
      <c r="F165" s="83" t="s">
        <v>729</v>
      </c>
      <c r="G165" s="83" t="s">
        <v>171</v>
      </c>
      <c r="H165" s="22" t="s">
        <v>172</v>
      </c>
      <c r="I165" s="154" t="s">
        <v>730</v>
      </c>
      <c r="J165" s="224">
        <v>30</v>
      </c>
      <c r="K165" s="475"/>
      <c r="L165" s="477"/>
      <c r="M165" s="49"/>
    </row>
    <row r="166" spans="1:13" ht="189.75" customHeight="1">
      <c r="A166" s="451"/>
      <c r="B166" s="451"/>
      <c r="C166" s="451"/>
      <c r="D166" s="451"/>
      <c r="E166" s="451"/>
      <c r="F166" s="332" t="s">
        <v>731</v>
      </c>
      <c r="G166" s="22" t="s">
        <v>728</v>
      </c>
      <c r="H166" s="22" t="s">
        <v>172</v>
      </c>
      <c r="I166" s="154" t="s">
        <v>732</v>
      </c>
      <c r="J166" s="224">
        <v>20</v>
      </c>
      <c r="K166" s="475"/>
      <c r="L166" s="477"/>
      <c r="M166" s="49"/>
    </row>
    <row r="167" spans="1:13" ht="26.25" customHeight="1" thickBot="1">
      <c r="A167" s="311" t="s">
        <v>4</v>
      </c>
      <c r="B167" s="312"/>
      <c r="C167" s="312"/>
      <c r="D167" s="312"/>
      <c r="E167" s="312"/>
      <c r="F167" s="323"/>
      <c r="G167" s="312"/>
      <c r="H167" s="312"/>
      <c r="I167" s="314"/>
      <c r="J167" s="324">
        <f>SUM(J162:J165)</f>
        <v>100</v>
      </c>
      <c r="K167" s="324"/>
      <c r="L167" s="325"/>
      <c r="M167" s="317"/>
    </row>
    <row r="170" spans="1:13" ht="53.25" customHeight="1">
      <c r="A170" s="513" t="s">
        <v>18</v>
      </c>
      <c r="B170" s="513"/>
      <c r="C170" s="513"/>
      <c r="D170" s="513"/>
      <c r="E170" s="513"/>
      <c r="F170" s="513"/>
      <c r="G170" s="513"/>
      <c r="H170" s="513"/>
      <c r="I170" s="513"/>
      <c r="J170" s="513"/>
      <c r="K170" s="513"/>
      <c r="L170" s="513"/>
      <c r="M170" s="513"/>
    </row>
    <row r="171" spans="1:13" ht="48" customHeight="1">
      <c r="A171" s="514" t="s">
        <v>7</v>
      </c>
      <c r="B171" s="514"/>
      <c r="C171" s="514"/>
      <c r="D171" s="514"/>
      <c r="E171" s="514"/>
      <c r="F171" s="514"/>
      <c r="G171" s="514"/>
      <c r="H171" s="514"/>
      <c r="I171" s="514"/>
      <c r="J171" s="514"/>
      <c r="K171" s="514"/>
      <c r="L171" s="514"/>
      <c r="M171" s="514"/>
    </row>
    <row r="172" spans="1:13" ht="17.25" customHeight="1">
      <c r="A172" s="457" t="s">
        <v>8</v>
      </c>
      <c r="B172" s="457"/>
      <c r="C172" s="457"/>
      <c r="D172" s="457"/>
      <c r="E172" s="457"/>
      <c r="F172" s="457"/>
      <c r="G172" s="458" t="s">
        <v>9</v>
      </c>
      <c r="H172" s="459"/>
      <c r="I172" s="458" t="s">
        <v>11</v>
      </c>
      <c r="J172" s="460"/>
      <c r="K172" s="459"/>
      <c r="L172" s="458" t="s">
        <v>17</v>
      </c>
      <c r="M172" s="460"/>
    </row>
    <row r="173" spans="1:13" ht="24.75" customHeight="1">
      <c r="A173" s="457" t="s">
        <v>10</v>
      </c>
      <c r="B173" s="457"/>
      <c r="C173" s="457"/>
      <c r="D173" s="457"/>
      <c r="E173" s="457"/>
      <c r="F173" s="457"/>
      <c r="G173" s="458">
        <v>4</v>
      </c>
      <c r="H173" s="459"/>
      <c r="I173" s="461">
        <v>43411</v>
      </c>
      <c r="J173" s="462"/>
      <c r="K173" s="463"/>
      <c r="L173" s="458">
        <v>1</v>
      </c>
      <c r="M173" s="460"/>
    </row>
    <row r="174" ht="15">
      <c r="M174" s="310"/>
    </row>
    <row r="175" spans="1:13" ht="24.75" customHeight="1">
      <c r="A175" s="429" t="s">
        <v>5</v>
      </c>
      <c r="B175" s="429"/>
      <c r="C175" s="429"/>
      <c r="D175" s="429"/>
      <c r="E175" s="429"/>
      <c r="F175" s="429"/>
      <c r="G175" s="602" t="s">
        <v>733</v>
      </c>
      <c r="H175" s="602"/>
      <c r="I175" s="602"/>
      <c r="J175" s="602"/>
      <c r="K175" s="602"/>
      <c r="L175" s="602"/>
      <c r="M175" s="602"/>
    </row>
    <row r="176" spans="1:13" ht="24" customHeight="1">
      <c r="A176" s="429" t="s">
        <v>1</v>
      </c>
      <c r="B176" s="429"/>
      <c r="C176" s="429"/>
      <c r="D176" s="429"/>
      <c r="E176" s="429"/>
      <c r="F176" s="429"/>
      <c r="G176" s="602" t="s">
        <v>734</v>
      </c>
      <c r="H176" s="602"/>
      <c r="I176" s="602"/>
      <c r="J176" s="602"/>
      <c r="K176" s="602"/>
      <c r="L176" s="602"/>
      <c r="M176" s="602"/>
    </row>
    <row r="177" spans="1:13" ht="27" customHeight="1">
      <c r="A177" s="429" t="s">
        <v>0</v>
      </c>
      <c r="B177" s="429"/>
      <c r="C177" s="429"/>
      <c r="D177" s="429"/>
      <c r="E177" s="429"/>
      <c r="F177" s="429"/>
      <c r="G177" s="602" t="s">
        <v>735</v>
      </c>
      <c r="H177" s="602"/>
      <c r="I177" s="602"/>
      <c r="J177" s="602"/>
      <c r="K177" s="602"/>
      <c r="L177" s="602"/>
      <c r="M177" s="602"/>
    </row>
    <row r="178" spans="1:13" ht="29.25" customHeight="1">
      <c r="A178" s="429" t="s">
        <v>6</v>
      </c>
      <c r="B178" s="429"/>
      <c r="C178" s="429"/>
      <c r="D178" s="429"/>
      <c r="E178" s="429"/>
      <c r="F178" s="429"/>
      <c r="G178" s="602"/>
      <c r="H178" s="602"/>
      <c r="I178" s="602"/>
      <c r="J178" s="602"/>
      <c r="K178" s="602"/>
      <c r="L178" s="602"/>
      <c r="M178" s="602"/>
    </row>
    <row r="179" spans="1:212" ht="26.25" customHeight="1">
      <c r="A179" s="429" t="s">
        <v>12</v>
      </c>
      <c r="B179" s="429"/>
      <c r="C179" s="429"/>
      <c r="D179" s="429"/>
      <c r="E179" s="429"/>
      <c r="F179" s="429"/>
      <c r="G179" s="602" t="s">
        <v>736</v>
      </c>
      <c r="H179" s="602"/>
      <c r="I179" s="602"/>
      <c r="J179" s="602"/>
      <c r="K179" s="602"/>
      <c r="L179" s="602"/>
      <c r="M179" s="602"/>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row>
    <row r="180" ht="15.75" thickBot="1">
      <c r="M180" s="310"/>
    </row>
    <row r="181" spans="1:13" ht="24.75" customHeight="1">
      <c r="A181" s="464" t="s">
        <v>36</v>
      </c>
      <c r="B181" s="465"/>
      <c r="C181" s="465"/>
      <c r="D181" s="465"/>
      <c r="E181" s="465"/>
      <c r="F181" s="449"/>
      <c r="G181" s="435" t="s">
        <v>3</v>
      </c>
      <c r="H181" s="436"/>
      <c r="I181" s="441" t="s">
        <v>15</v>
      </c>
      <c r="J181" s="443" t="s">
        <v>14</v>
      </c>
      <c r="K181" s="445" t="s">
        <v>23</v>
      </c>
      <c r="L181" s="443" t="s">
        <v>100</v>
      </c>
      <c r="M181" s="445" t="s">
        <v>20</v>
      </c>
    </row>
    <row r="182" spans="1:13" ht="49.5" customHeight="1">
      <c r="A182" s="226" t="s">
        <v>19</v>
      </c>
      <c r="B182" s="139" t="s">
        <v>34</v>
      </c>
      <c r="C182" s="139" t="s">
        <v>35</v>
      </c>
      <c r="D182" s="139" t="s">
        <v>24</v>
      </c>
      <c r="E182" s="140" t="s">
        <v>25</v>
      </c>
      <c r="F182" s="116" t="s">
        <v>2</v>
      </c>
      <c r="G182" s="12" t="s">
        <v>21</v>
      </c>
      <c r="H182" s="13" t="s">
        <v>22</v>
      </c>
      <c r="I182" s="442"/>
      <c r="J182" s="444"/>
      <c r="K182" s="446"/>
      <c r="L182" s="444"/>
      <c r="M182" s="446"/>
    </row>
    <row r="183" spans="1:13" ht="132" customHeight="1">
      <c r="A183" s="38" t="s">
        <v>74</v>
      </c>
      <c r="B183" s="475" t="s">
        <v>737</v>
      </c>
      <c r="C183" s="475" t="s">
        <v>738</v>
      </c>
      <c r="D183" s="475" t="s">
        <v>32</v>
      </c>
      <c r="E183" s="475" t="s">
        <v>739</v>
      </c>
      <c r="F183" s="22" t="s">
        <v>740</v>
      </c>
      <c r="G183" s="22" t="s">
        <v>171</v>
      </c>
      <c r="H183" s="22" t="s">
        <v>172</v>
      </c>
      <c r="I183" s="154" t="s">
        <v>741</v>
      </c>
      <c r="J183" s="154">
        <v>10</v>
      </c>
      <c r="K183" s="475" t="s">
        <v>742</v>
      </c>
      <c r="L183" s="475" t="s">
        <v>743</v>
      </c>
      <c r="M183" s="138"/>
    </row>
    <row r="184" spans="1:13" ht="143.25" customHeight="1">
      <c r="A184" s="38" t="s">
        <v>74</v>
      </c>
      <c r="B184" s="475"/>
      <c r="C184" s="475"/>
      <c r="D184" s="475"/>
      <c r="E184" s="475"/>
      <c r="F184" s="22" t="s">
        <v>744</v>
      </c>
      <c r="G184" s="22" t="s">
        <v>171</v>
      </c>
      <c r="H184" s="22" t="s">
        <v>172</v>
      </c>
      <c r="I184" s="154" t="s">
        <v>745</v>
      </c>
      <c r="J184" s="154">
        <v>10</v>
      </c>
      <c r="K184" s="475"/>
      <c r="L184" s="475"/>
      <c r="M184" s="138"/>
    </row>
    <row r="185" spans="1:13" ht="45" customHeight="1">
      <c r="A185" s="38" t="s">
        <v>746</v>
      </c>
      <c r="B185" s="475"/>
      <c r="C185" s="475"/>
      <c r="D185" s="475"/>
      <c r="E185" s="475"/>
      <c r="F185" s="22" t="s">
        <v>747</v>
      </c>
      <c r="G185" s="22" t="s">
        <v>171</v>
      </c>
      <c r="H185" s="145" t="s">
        <v>748</v>
      </c>
      <c r="I185" s="154" t="s">
        <v>749</v>
      </c>
      <c r="J185" s="154">
        <v>15</v>
      </c>
      <c r="K185" s="475"/>
      <c r="L185" s="475"/>
      <c r="M185" s="138"/>
    </row>
    <row r="186" spans="1:13" ht="96" customHeight="1">
      <c r="A186" s="38" t="s">
        <v>746</v>
      </c>
      <c r="B186" s="475"/>
      <c r="C186" s="475"/>
      <c r="D186" s="475"/>
      <c r="E186" s="475"/>
      <c r="F186" s="22" t="s">
        <v>750</v>
      </c>
      <c r="G186" s="22" t="s">
        <v>171</v>
      </c>
      <c r="H186" s="145" t="s">
        <v>748</v>
      </c>
      <c r="I186" s="154" t="s">
        <v>751</v>
      </c>
      <c r="J186" s="154">
        <v>5</v>
      </c>
      <c r="K186" s="475"/>
      <c r="L186" s="475"/>
      <c r="M186" s="138"/>
    </row>
    <row r="187" spans="1:13" ht="49.5" customHeight="1">
      <c r="A187" s="38" t="s">
        <v>752</v>
      </c>
      <c r="B187" s="475"/>
      <c r="C187" s="475"/>
      <c r="D187" s="475"/>
      <c r="E187" s="475"/>
      <c r="F187" s="22" t="s">
        <v>753</v>
      </c>
      <c r="G187" s="22" t="s">
        <v>171</v>
      </c>
      <c r="H187" s="145" t="s">
        <v>748</v>
      </c>
      <c r="I187" s="154" t="s">
        <v>745</v>
      </c>
      <c r="J187" s="154">
        <v>5</v>
      </c>
      <c r="K187" s="475"/>
      <c r="L187" s="475"/>
      <c r="M187" s="138"/>
    </row>
    <row r="188" spans="1:13" ht="45" customHeight="1">
      <c r="A188" s="38" t="s">
        <v>752</v>
      </c>
      <c r="B188" s="475"/>
      <c r="C188" s="475"/>
      <c r="D188" s="475"/>
      <c r="E188" s="475"/>
      <c r="F188" s="22" t="s">
        <v>754</v>
      </c>
      <c r="G188" s="22" t="s">
        <v>171</v>
      </c>
      <c r="H188" s="22" t="s">
        <v>172</v>
      </c>
      <c r="I188" s="154"/>
      <c r="J188" s="154">
        <v>5</v>
      </c>
      <c r="K188" s="475"/>
      <c r="L188" s="475"/>
      <c r="M188" s="138"/>
    </row>
    <row r="189" spans="1:13" ht="54.75" customHeight="1">
      <c r="A189" s="38" t="s">
        <v>74</v>
      </c>
      <c r="B189" s="475"/>
      <c r="C189" s="475"/>
      <c r="D189" s="475"/>
      <c r="E189" s="475"/>
      <c r="F189" s="22" t="s">
        <v>755</v>
      </c>
      <c r="G189" s="22" t="s">
        <v>171</v>
      </c>
      <c r="H189" s="22" t="s">
        <v>172</v>
      </c>
      <c r="I189" s="154" t="s">
        <v>756</v>
      </c>
      <c r="J189" s="154">
        <v>15</v>
      </c>
      <c r="K189" s="475"/>
      <c r="L189" s="475"/>
      <c r="M189" s="138"/>
    </row>
    <row r="190" spans="1:13" ht="42" customHeight="1">
      <c r="A190" s="38" t="s">
        <v>752</v>
      </c>
      <c r="B190" s="475"/>
      <c r="C190" s="475"/>
      <c r="D190" s="475"/>
      <c r="E190" s="475"/>
      <c r="F190" s="22" t="s">
        <v>757</v>
      </c>
      <c r="G190" s="22" t="s">
        <v>171</v>
      </c>
      <c r="H190" s="22" t="s">
        <v>172</v>
      </c>
      <c r="I190" s="154" t="s">
        <v>745</v>
      </c>
      <c r="J190" s="154">
        <v>5</v>
      </c>
      <c r="K190" s="475"/>
      <c r="L190" s="475"/>
      <c r="M190" s="138"/>
    </row>
    <row r="191" spans="1:13" ht="78" customHeight="1">
      <c r="A191" s="38" t="s">
        <v>752</v>
      </c>
      <c r="B191" s="475"/>
      <c r="C191" s="475"/>
      <c r="D191" s="475"/>
      <c r="E191" s="475"/>
      <c r="F191" s="83" t="s">
        <v>758</v>
      </c>
      <c r="G191" s="22" t="s">
        <v>171</v>
      </c>
      <c r="H191" s="22" t="s">
        <v>172</v>
      </c>
      <c r="I191" s="154" t="s">
        <v>759</v>
      </c>
      <c r="J191" s="154">
        <v>10</v>
      </c>
      <c r="K191" s="475"/>
      <c r="L191" s="475"/>
      <c r="M191" s="49"/>
    </row>
    <row r="192" spans="1:13" ht="63.75" customHeight="1">
      <c r="A192" s="38" t="s">
        <v>752</v>
      </c>
      <c r="B192" s="475"/>
      <c r="C192" s="475"/>
      <c r="D192" s="475"/>
      <c r="E192" s="475"/>
      <c r="F192" s="83" t="s">
        <v>760</v>
      </c>
      <c r="G192" s="22" t="s">
        <v>171</v>
      </c>
      <c r="H192" s="22" t="s">
        <v>172</v>
      </c>
      <c r="I192" s="154" t="s">
        <v>745</v>
      </c>
      <c r="J192" s="154">
        <v>5</v>
      </c>
      <c r="K192" s="475"/>
      <c r="L192" s="475"/>
      <c r="M192" s="49"/>
    </row>
    <row r="193" spans="1:13" ht="42" customHeight="1">
      <c r="A193" s="38" t="s">
        <v>746</v>
      </c>
      <c r="B193" s="475"/>
      <c r="C193" s="475"/>
      <c r="D193" s="475"/>
      <c r="E193" s="475"/>
      <c r="F193" s="83" t="s">
        <v>761</v>
      </c>
      <c r="G193" s="22" t="s">
        <v>672</v>
      </c>
      <c r="H193" s="22" t="s">
        <v>172</v>
      </c>
      <c r="I193" s="154" t="s">
        <v>762</v>
      </c>
      <c r="J193" s="154">
        <v>5</v>
      </c>
      <c r="K193" s="475"/>
      <c r="L193" s="475"/>
      <c r="M193" s="49"/>
    </row>
    <row r="194" spans="1:13" ht="42" customHeight="1">
      <c r="A194" s="38" t="s">
        <v>746</v>
      </c>
      <c r="B194" s="475"/>
      <c r="C194" s="475"/>
      <c r="D194" s="475"/>
      <c r="E194" s="475"/>
      <c r="F194" s="83" t="s">
        <v>763</v>
      </c>
      <c r="G194" s="22" t="s">
        <v>171</v>
      </c>
      <c r="H194" s="22" t="s">
        <v>172</v>
      </c>
      <c r="I194" s="154" t="s">
        <v>764</v>
      </c>
      <c r="J194" s="154">
        <v>5</v>
      </c>
      <c r="K194" s="475"/>
      <c r="L194" s="475"/>
      <c r="M194" s="49"/>
    </row>
    <row r="195" spans="1:13" ht="42" customHeight="1">
      <c r="A195" s="38" t="s">
        <v>746</v>
      </c>
      <c r="B195" s="475"/>
      <c r="C195" s="475"/>
      <c r="D195" s="475"/>
      <c r="E195" s="475"/>
      <c r="F195" s="83" t="s">
        <v>765</v>
      </c>
      <c r="G195" s="22" t="s">
        <v>171</v>
      </c>
      <c r="H195" s="22" t="s">
        <v>172</v>
      </c>
      <c r="I195" s="154" t="s">
        <v>766</v>
      </c>
      <c r="J195" s="154">
        <v>5</v>
      </c>
      <c r="K195" s="475"/>
      <c r="L195" s="475"/>
      <c r="M195" s="49"/>
    </row>
    <row r="196" spans="1:13" ht="26.25" customHeight="1">
      <c r="A196" s="111" t="s">
        <v>4</v>
      </c>
      <c r="B196" s="111"/>
      <c r="C196" s="111"/>
      <c r="D196" s="111"/>
      <c r="E196" s="111"/>
      <c r="F196" s="111"/>
      <c r="G196" s="111"/>
      <c r="H196" s="111"/>
      <c r="I196" s="279"/>
      <c r="J196" s="279">
        <f>SUM(J183:J195)</f>
        <v>100</v>
      </c>
      <c r="K196" s="199"/>
      <c r="L196" s="199"/>
      <c r="M196" s="271"/>
    </row>
    <row r="198" spans="1:13" ht="33.75" customHeight="1">
      <c r="A198" s="506" t="s">
        <v>18</v>
      </c>
      <c r="B198" s="506"/>
      <c r="C198" s="506"/>
      <c r="D198" s="506"/>
      <c r="E198" s="506"/>
      <c r="F198" s="506"/>
      <c r="G198" s="506"/>
      <c r="H198" s="506"/>
      <c r="I198" s="506"/>
      <c r="J198" s="506"/>
      <c r="K198" s="506"/>
      <c r="L198" s="506"/>
      <c r="M198" s="506"/>
    </row>
    <row r="199" spans="1:13" ht="41.25" customHeight="1">
      <c r="A199" s="494" t="s">
        <v>7</v>
      </c>
      <c r="B199" s="494"/>
      <c r="C199" s="494"/>
      <c r="D199" s="494"/>
      <c r="E199" s="494"/>
      <c r="F199" s="494"/>
      <c r="G199" s="494"/>
      <c r="H199" s="494"/>
      <c r="I199" s="494"/>
      <c r="J199" s="494"/>
      <c r="K199" s="494"/>
      <c r="L199" s="494"/>
      <c r="M199" s="494"/>
    </row>
    <row r="200" spans="1:13" ht="17.25" customHeight="1">
      <c r="A200" s="475" t="s">
        <v>8</v>
      </c>
      <c r="B200" s="475"/>
      <c r="C200" s="475"/>
      <c r="D200" s="475"/>
      <c r="E200" s="475"/>
      <c r="F200" s="526"/>
      <c r="G200" s="475" t="s">
        <v>9</v>
      </c>
      <c r="H200" s="475"/>
      <c r="I200" s="475" t="s">
        <v>11</v>
      </c>
      <c r="J200" s="475"/>
      <c r="K200" s="475"/>
      <c r="L200" s="475" t="s">
        <v>17</v>
      </c>
      <c r="M200" s="475"/>
    </row>
    <row r="201" spans="1:13" ht="24.75" customHeight="1">
      <c r="A201" s="475" t="s">
        <v>10</v>
      </c>
      <c r="B201" s="475"/>
      <c r="C201" s="475"/>
      <c r="D201" s="475"/>
      <c r="E201" s="475"/>
      <c r="F201" s="526"/>
      <c r="G201" s="475">
        <v>4</v>
      </c>
      <c r="H201" s="475"/>
      <c r="I201" s="622">
        <v>43411</v>
      </c>
      <c r="J201" s="622"/>
      <c r="K201" s="622"/>
      <c r="L201" s="475">
        <v>1</v>
      </c>
      <c r="M201" s="475"/>
    </row>
    <row r="202" spans="1:13" ht="15">
      <c r="A202" s="520"/>
      <c r="B202" s="520"/>
      <c r="C202" s="520"/>
      <c r="D202" s="520"/>
      <c r="E202" s="520"/>
      <c r="F202" s="520"/>
      <c r="G202" s="520"/>
      <c r="H202" s="520"/>
      <c r="I202" s="520"/>
      <c r="J202" s="520"/>
      <c r="K202" s="520"/>
      <c r="L202" s="520"/>
      <c r="M202" s="478"/>
    </row>
    <row r="203" spans="1:13" ht="15">
      <c r="A203" s="623" t="s">
        <v>5</v>
      </c>
      <c r="B203" s="623"/>
      <c r="C203" s="623"/>
      <c r="D203" s="623"/>
      <c r="E203" s="623"/>
      <c r="F203" s="624"/>
      <c r="G203" s="625" t="s">
        <v>767</v>
      </c>
      <c r="H203" s="625"/>
      <c r="I203" s="625"/>
      <c r="J203" s="625"/>
      <c r="K203" s="625"/>
      <c r="L203" s="625"/>
      <c r="M203" s="625"/>
    </row>
    <row r="204" spans="1:13" ht="15">
      <c r="A204" s="623" t="s">
        <v>1</v>
      </c>
      <c r="B204" s="623"/>
      <c r="C204" s="623"/>
      <c r="D204" s="623"/>
      <c r="E204" s="623"/>
      <c r="F204" s="624"/>
      <c r="G204" s="625" t="s">
        <v>768</v>
      </c>
      <c r="H204" s="625"/>
      <c r="I204" s="625"/>
      <c r="J204" s="625"/>
      <c r="K204" s="625"/>
      <c r="L204" s="625"/>
      <c r="M204" s="625"/>
    </row>
    <row r="205" spans="1:13" ht="15">
      <c r="A205" s="623" t="s">
        <v>0</v>
      </c>
      <c r="B205" s="623"/>
      <c r="C205" s="623"/>
      <c r="D205" s="623"/>
      <c r="E205" s="623"/>
      <c r="F205" s="624"/>
      <c r="G205" s="625" t="s">
        <v>769</v>
      </c>
      <c r="H205" s="625"/>
      <c r="I205" s="625"/>
      <c r="J205" s="625"/>
      <c r="K205" s="625"/>
      <c r="L205" s="625"/>
      <c r="M205" s="625"/>
    </row>
    <row r="206" spans="1:13" ht="15">
      <c r="A206" s="623" t="s">
        <v>770</v>
      </c>
      <c r="B206" s="623"/>
      <c r="C206" s="623"/>
      <c r="D206" s="623"/>
      <c r="E206" s="623"/>
      <c r="F206" s="624"/>
      <c r="G206" s="625"/>
      <c r="H206" s="625"/>
      <c r="I206" s="625"/>
      <c r="J206" s="625"/>
      <c r="K206" s="625"/>
      <c r="L206" s="625"/>
      <c r="M206" s="625"/>
    </row>
    <row r="207" spans="1:212" ht="15">
      <c r="A207" s="623" t="s">
        <v>771</v>
      </c>
      <c r="B207" s="623"/>
      <c r="C207" s="623"/>
      <c r="D207" s="623"/>
      <c r="E207" s="623"/>
      <c r="F207" s="624"/>
      <c r="G207" s="625" t="s">
        <v>557</v>
      </c>
      <c r="H207" s="625"/>
      <c r="I207" s="625"/>
      <c r="J207" s="625"/>
      <c r="K207" s="625"/>
      <c r="L207" s="625"/>
      <c r="M207" s="625"/>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row>
    <row r="208" spans="1:13" ht="15.75" thickBot="1">
      <c r="A208" s="475"/>
      <c r="B208" s="475"/>
      <c r="C208" s="475"/>
      <c r="D208" s="475"/>
      <c r="E208" s="475"/>
      <c r="F208" s="475"/>
      <c r="G208" s="450"/>
      <c r="H208" s="450"/>
      <c r="I208" s="450"/>
      <c r="J208" s="450"/>
      <c r="K208" s="450"/>
      <c r="L208" s="450"/>
      <c r="M208" s="450"/>
    </row>
    <row r="209" spans="1:13" ht="15.75" thickBot="1">
      <c r="A209" s="599" t="s">
        <v>36</v>
      </c>
      <c r="B209" s="577"/>
      <c r="C209" s="577"/>
      <c r="D209" s="577"/>
      <c r="E209" s="577"/>
      <c r="F209" s="446"/>
      <c r="G209" s="626" t="s">
        <v>3</v>
      </c>
      <c r="H209" s="627"/>
      <c r="I209" s="503" t="s">
        <v>15</v>
      </c>
      <c r="J209" s="507" t="s">
        <v>14</v>
      </c>
      <c r="K209" s="507" t="s">
        <v>23</v>
      </c>
      <c r="L209" s="507" t="s">
        <v>100</v>
      </c>
      <c r="M209" s="507" t="s">
        <v>20</v>
      </c>
    </row>
    <row r="210" spans="1:13" ht="30.75" thickBot="1">
      <c r="A210" s="292" t="s">
        <v>19</v>
      </c>
      <c r="B210" s="292" t="s">
        <v>772</v>
      </c>
      <c r="C210" s="292" t="s">
        <v>773</v>
      </c>
      <c r="D210" s="292" t="s">
        <v>24</v>
      </c>
      <c r="E210" s="292" t="s">
        <v>25</v>
      </c>
      <c r="F210" s="292" t="s">
        <v>2</v>
      </c>
      <c r="G210" s="292" t="s">
        <v>21</v>
      </c>
      <c r="H210" s="292" t="s">
        <v>22</v>
      </c>
      <c r="I210" s="504"/>
      <c r="J210" s="508"/>
      <c r="K210" s="508"/>
      <c r="L210" s="508"/>
      <c r="M210" s="508"/>
    </row>
    <row r="211" spans="1:13" ht="143.25" customHeight="1" thickBot="1">
      <c r="A211" s="509" t="s">
        <v>74</v>
      </c>
      <c r="B211" s="509" t="s">
        <v>774</v>
      </c>
      <c r="C211" s="509" t="s">
        <v>775</v>
      </c>
      <c r="D211" s="509" t="s">
        <v>32</v>
      </c>
      <c r="E211" s="509" t="s">
        <v>739</v>
      </c>
      <c r="F211" s="293" t="s">
        <v>776</v>
      </c>
      <c r="G211" s="294" t="s">
        <v>171</v>
      </c>
      <c r="H211" s="294" t="s">
        <v>172</v>
      </c>
      <c r="I211" s="295" t="s">
        <v>777</v>
      </c>
      <c r="J211" s="296">
        <v>10</v>
      </c>
      <c r="K211" s="509" t="s">
        <v>778</v>
      </c>
      <c r="L211" s="509" t="s">
        <v>779</v>
      </c>
      <c r="M211" s="297"/>
    </row>
    <row r="212" spans="1:13" ht="188.25" customHeight="1" thickBot="1">
      <c r="A212" s="510"/>
      <c r="B212" s="510"/>
      <c r="C212" s="510"/>
      <c r="D212" s="510"/>
      <c r="E212" s="510"/>
      <c r="F212" s="298" t="s">
        <v>780</v>
      </c>
      <c r="G212" s="294" t="s">
        <v>171</v>
      </c>
      <c r="H212" s="294" t="s">
        <v>172</v>
      </c>
      <c r="I212" s="48" t="s">
        <v>781</v>
      </c>
      <c r="J212" s="299">
        <v>10</v>
      </c>
      <c r="K212" s="510"/>
      <c r="L212" s="510"/>
      <c r="M212" s="300"/>
    </row>
    <row r="213" spans="1:13" ht="351.75" customHeight="1" thickBot="1">
      <c r="A213" s="510"/>
      <c r="B213" s="510"/>
      <c r="C213" s="510"/>
      <c r="D213" s="510"/>
      <c r="E213" s="510"/>
      <c r="F213" s="301" t="s">
        <v>782</v>
      </c>
      <c r="G213" s="294" t="s">
        <v>171</v>
      </c>
      <c r="H213" s="294" t="s">
        <v>172</v>
      </c>
      <c r="I213" s="49" t="s">
        <v>783</v>
      </c>
      <c r="J213" s="299">
        <v>20</v>
      </c>
      <c r="K213" s="510"/>
      <c r="L213" s="510"/>
      <c r="M213" s="300"/>
    </row>
    <row r="214" spans="1:13" ht="115.5" customHeight="1" thickBot="1">
      <c r="A214" s="510"/>
      <c r="B214" s="510"/>
      <c r="C214" s="510"/>
      <c r="D214" s="510"/>
      <c r="E214" s="510"/>
      <c r="F214" s="302" t="s">
        <v>784</v>
      </c>
      <c r="G214" s="294" t="s">
        <v>171</v>
      </c>
      <c r="H214" s="294" t="s">
        <v>172</v>
      </c>
      <c r="I214" s="49" t="s">
        <v>785</v>
      </c>
      <c r="J214" s="299">
        <v>10</v>
      </c>
      <c r="K214" s="510"/>
      <c r="L214" s="510"/>
      <c r="M214" s="300"/>
    </row>
    <row r="215" spans="1:13" ht="90.75" thickBot="1">
      <c r="A215" s="510"/>
      <c r="B215" s="510"/>
      <c r="C215" s="510"/>
      <c r="D215" s="510"/>
      <c r="E215" s="510"/>
      <c r="F215" s="302" t="s">
        <v>786</v>
      </c>
      <c r="G215" s="294" t="s">
        <v>171</v>
      </c>
      <c r="H215" s="294" t="s">
        <v>172</v>
      </c>
      <c r="I215" s="49" t="s">
        <v>787</v>
      </c>
      <c r="J215" s="299">
        <v>10</v>
      </c>
      <c r="K215" s="510"/>
      <c r="L215" s="510"/>
      <c r="M215" s="300"/>
    </row>
    <row r="216" spans="1:13" ht="69.75" customHeight="1" thickBot="1">
      <c r="A216" s="510"/>
      <c r="B216" s="510"/>
      <c r="C216" s="510"/>
      <c r="D216" s="510"/>
      <c r="E216" s="510"/>
      <c r="F216" s="302" t="s">
        <v>788</v>
      </c>
      <c r="G216" s="294" t="s">
        <v>789</v>
      </c>
      <c r="H216" s="303" t="s">
        <v>790</v>
      </c>
      <c r="I216" s="49" t="s">
        <v>791</v>
      </c>
      <c r="J216" s="299">
        <v>10</v>
      </c>
      <c r="K216" s="510"/>
      <c r="L216" s="510"/>
      <c r="M216" s="300"/>
    </row>
    <row r="217" spans="1:13" ht="90.75" thickBot="1">
      <c r="A217" s="510"/>
      <c r="B217" s="510"/>
      <c r="C217" s="510"/>
      <c r="D217" s="510"/>
      <c r="E217" s="510"/>
      <c r="F217" s="302" t="s">
        <v>792</v>
      </c>
      <c r="G217" s="294" t="s">
        <v>171</v>
      </c>
      <c r="H217" s="294" t="s">
        <v>172</v>
      </c>
      <c r="I217" s="49" t="s">
        <v>793</v>
      </c>
      <c r="J217" s="299">
        <v>5</v>
      </c>
      <c r="K217" s="510"/>
      <c r="L217" s="510"/>
      <c r="M217" s="300"/>
    </row>
    <row r="218" spans="1:13" ht="51.75" customHeight="1" thickBot="1">
      <c r="A218" s="510"/>
      <c r="B218" s="510"/>
      <c r="C218" s="510"/>
      <c r="D218" s="510"/>
      <c r="E218" s="510"/>
      <c r="F218" s="302" t="s">
        <v>794</v>
      </c>
      <c r="G218" s="294" t="s">
        <v>171</v>
      </c>
      <c r="H218" s="269" t="s">
        <v>172</v>
      </c>
      <c r="I218" s="53" t="s">
        <v>795</v>
      </c>
      <c r="J218" s="299">
        <v>10</v>
      </c>
      <c r="K218" s="510"/>
      <c r="L218" s="510"/>
      <c r="M218" s="300"/>
    </row>
    <row r="219" spans="1:13" ht="72.75" customHeight="1" thickBot="1">
      <c r="A219" s="510"/>
      <c r="B219" s="510"/>
      <c r="C219" s="510"/>
      <c r="D219" s="510"/>
      <c r="E219" s="510"/>
      <c r="F219" s="302" t="s">
        <v>796</v>
      </c>
      <c r="G219" s="294" t="s">
        <v>171</v>
      </c>
      <c r="H219" s="269" t="s">
        <v>172</v>
      </c>
      <c r="I219" s="304" t="s">
        <v>797</v>
      </c>
      <c r="J219" s="305">
        <v>5</v>
      </c>
      <c r="K219" s="510"/>
      <c r="L219" s="510"/>
      <c r="M219" s="300"/>
    </row>
    <row r="220" spans="1:13" ht="63" customHeight="1" thickBot="1">
      <c r="A220" s="511"/>
      <c r="B220" s="511"/>
      <c r="C220" s="511"/>
      <c r="D220" s="511"/>
      <c r="E220" s="511"/>
      <c r="F220" s="302" t="s">
        <v>798</v>
      </c>
      <c r="G220" s="303" t="s">
        <v>790</v>
      </c>
      <c r="H220" s="306">
        <v>43617</v>
      </c>
      <c r="I220" s="54" t="s">
        <v>799</v>
      </c>
      <c r="J220" s="299">
        <v>10</v>
      </c>
      <c r="K220" s="511"/>
      <c r="L220" s="511"/>
      <c r="M220" s="300"/>
    </row>
    <row r="221" spans="1:13" ht="26.25" customHeight="1" thickBot="1">
      <c r="A221" s="628" t="s">
        <v>4</v>
      </c>
      <c r="B221" s="629"/>
      <c r="C221" s="629"/>
      <c r="D221" s="629"/>
      <c r="E221" s="629"/>
      <c r="F221" s="630"/>
      <c r="G221" s="326"/>
      <c r="H221" s="326"/>
      <c r="I221" s="327"/>
      <c r="J221" s="328">
        <f>SUM(J211:J220)</f>
        <v>100</v>
      </c>
      <c r="K221" s="328"/>
      <c r="L221" s="328"/>
      <c r="M221" s="304"/>
    </row>
    <row r="224" spans="1:13" ht="53.25" customHeight="1">
      <c r="A224" s="513" t="s">
        <v>18</v>
      </c>
      <c r="B224" s="513"/>
      <c r="C224" s="513"/>
      <c r="D224" s="513"/>
      <c r="E224" s="513"/>
      <c r="F224" s="513"/>
      <c r="G224" s="513"/>
      <c r="H224" s="513"/>
      <c r="I224" s="513"/>
      <c r="J224" s="513"/>
      <c r="K224" s="513"/>
      <c r="L224" s="513"/>
      <c r="M224" s="513"/>
    </row>
    <row r="225" spans="1:13" ht="48" customHeight="1">
      <c r="A225" s="514" t="s">
        <v>7</v>
      </c>
      <c r="B225" s="514"/>
      <c r="C225" s="514"/>
      <c r="D225" s="514"/>
      <c r="E225" s="514"/>
      <c r="F225" s="514"/>
      <c r="G225" s="514"/>
      <c r="H225" s="514"/>
      <c r="I225" s="514"/>
      <c r="J225" s="514"/>
      <c r="K225" s="514"/>
      <c r="L225" s="514"/>
      <c r="M225" s="514"/>
    </row>
    <row r="226" spans="1:13" ht="17.25" customHeight="1">
      <c r="A226" s="457" t="s">
        <v>8</v>
      </c>
      <c r="B226" s="457"/>
      <c r="C226" s="457"/>
      <c r="D226" s="457"/>
      <c r="E226" s="457"/>
      <c r="F226" s="457"/>
      <c r="G226" s="458" t="s">
        <v>9</v>
      </c>
      <c r="H226" s="459"/>
      <c r="I226" s="458" t="s">
        <v>11</v>
      </c>
      <c r="J226" s="460"/>
      <c r="K226" s="459"/>
      <c r="L226" s="458" t="s">
        <v>17</v>
      </c>
      <c r="M226" s="460"/>
    </row>
    <row r="227" spans="1:13" ht="24.75" customHeight="1">
      <c r="A227" s="457" t="s">
        <v>10</v>
      </c>
      <c r="B227" s="457"/>
      <c r="C227" s="457"/>
      <c r="D227" s="457"/>
      <c r="E227" s="457"/>
      <c r="F227" s="457"/>
      <c r="G227" s="458">
        <v>4</v>
      </c>
      <c r="H227" s="459"/>
      <c r="I227" s="461">
        <v>43411</v>
      </c>
      <c r="J227" s="462"/>
      <c r="K227" s="463"/>
      <c r="L227" s="458">
        <v>1</v>
      </c>
      <c r="M227" s="460"/>
    </row>
    <row r="228" ht="15">
      <c r="M228" s="310"/>
    </row>
    <row r="229" spans="1:13" ht="24.75" customHeight="1">
      <c r="A229" s="429" t="s">
        <v>5</v>
      </c>
      <c r="B229" s="429"/>
      <c r="C229" s="429"/>
      <c r="D229" s="429"/>
      <c r="E229" s="429"/>
      <c r="F229" s="429"/>
      <c r="G229" s="602" t="s">
        <v>733</v>
      </c>
      <c r="H229" s="602"/>
      <c r="I229" s="602"/>
      <c r="J229" s="602"/>
      <c r="K229" s="602"/>
      <c r="L229" s="602"/>
      <c r="M229" s="602"/>
    </row>
    <row r="230" spans="1:13" ht="24" customHeight="1">
      <c r="A230" s="429" t="s">
        <v>1</v>
      </c>
      <c r="B230" s="429"/>
      <c r="C230" s="429"/>
      <c r="D230" s="429"/>
      <c r="E230" s="429"/>
      <c r="F230" s="429"/>
      <c r="G230" s="602" t="s">
        <v>800</v>
      </c>
      <c r="H230" s="602"/>
      <c r="I230" s="602"/>
      <c r="J230" s="602"/>
      <c r="K230" s="602"/>
      <c r="L230" s="602"/>
      <c r="M230" s="602"/>
    </row>
    <row r="231" spans="1:13" ht="27" customHeight="1">
      <c r="A231" s="429" t="s">
        <v>0</v>
      </c>
      <c r="B231" s="429"/>
      <c r="C231" s="429"/>
      <c r="D231" s="429"/>
      <c r="E231" s="429"/>
      <c r="F231" s="429"/>
      <c r="G231" s="602" t="s">
        <v>801</v>
      </c>
      <c r="H231" s="602"/>
      <c r="I231" s="602"/>
      <c r="J231" s="602"/>
      <c r="K231" s="602"/>
      <c r="L231" s="602"/>
      <c r="M231" s="602"/>
    </row>
    <row r="232" spans="1:13" ht="29.25" customHeight="1">
      <c r="A232" s="429" t="s">
        <v>6</v>
      </c>
      <c r="B232" s="429"/>
      <c r="C232" s="429"/>
      <c r="D232" s="429"/>
      <c r="E232" s="429"/>
      <c r="F232" s="429"/>
      <c r="G232" s="602"/>
      <c r="H232" s="602"/>
      <c r="I232" s="602"/>
      <c r="J232" s="602"/>
      <c r="K232" s="602"/>
      <c r="L232" s="602"/>
      <c r="M232" s="602"/>
    </row>
    <row r="233" spans="1:212" ht="26.25" customHeight="1">
      <c r="A233" s="429" t="s">
        <v>12</v>
      </c>
      <c r="B233" s="429"/>
      <c r="C233" s="429"/>
      <c r="D233" s="429"/>
      <c r="E233" s="429"/>
      <c r="F233" s="429"/>
      <c r="G233" s="602" t="s">
        <v>736</v>
      </c>
      <c r="H233" s="602"/>
      <c r="I233" s="602"/>
      <c r="J233" s="602"/>
      <c r="K233" s="602"/>
      <c r="L233" s="602"/>
      <c r="M233" s="602"/>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row>
    <row r="234" ht="15">
      <c r="M234" s="310"/>
    </row>
    <row r="235" spans="1:13" ht="24.75" customHeight="1">
      <c r="A235" s="501" t="s">
        <v>36</v>
      </c>
      <c r="B235" s="501"/>
      <c r="C235" s="501"/>
      <c r="D235" s="501"/>
      <c r="E235" s="501"/>
      <c r="F235" s="501"/>
      <c r="G235" s="502" t="s">
        <v>3</v>
      </c>
      <c r="H235" s="502"/>
      <c r="I235" s="494" t="s">
        <v>15</v>
      </c>
      <c r="J235" s="494" t="s">
        <v>14</v>
      </c>
      <c r="K235" s="494" t="s">
        <v>23</v>
      </c>
      <c r="L235" s="494" t="s">
        <v>100</v>
      </c>
      <c r="M235" s="494" t="s">
        <v>20</v>
      </c>
    </row>
    <row r="236" spans="1:13" ht="49.5" customHeight="1">
      <c r="A236" s="138" t="s">
        <v>19</v>
      </c>
      <c r="B236" s="138" t="s">
        <v>34</v>
      </c>
      <c r="C236" s="138" t="s">
        <v>35</v>
      </c>
      <c r="D236" s="138" t="s">
        <v>24</v>
      </c>
      <c r="E236" s="138" t="s">
        <v>25</v>
      </c>
      <c r="F236" s="138" t="s">
        <v>2</v>
      </c>
      <c r="G236" s="138" t="s">
        <v>21</v>
      </c>
      <c r="H236" s="138" t="s">
        <v>22</v>
      </c>
      <c r="I236" s="494"/>
      <c r="J236" s="494"/>
      <c r="K236" s="494"/>
      <c r="L236" s="494"/>
      <c r="M236" s="494"/>
    </row>
    <row r="237" spans="1:13" ht="88.5" customHeight="1">
      <c r="A237" s="450" t="s">
        <v>74</v>
      </c>
      <c r="B237" s="475" t="s">
        <v>737</v>
      </c>
      <c r="C237" s="475" t="s">
        <v>738</v>
      </c>
      <c r="D237" s="475" t="s">
        <v>32</v>
      </c>
      <c r="E237" s="475" t="s">
        <v>802</v>
      </c>
      <c r="F237" s="454" t="s">
        <v>803</v>
      </c>
      <c r="G237" s="454"/>
      <c r="H237" s="454"/>
      <c r="I237" s="454"/>
      <c r="J237" s="454"/>
      <c r="K237" s="450" t="s">
        <v>804</v>
      </c>
      <c r="L237" s="450" t="s">
        <v>805</v>
      </c>
      <c r="M237" s="138"/>
    </row>
    <row r="238" spans="1:13" ht="90">
      <c r="A238" s="477"/>
      <c r="B238" s="475"/>
      <c r="C238" s="475"/>
      <c r="D238" s="475"/>
      <c r="E238" s="475"/>
      <c r="F238" s="22" t="s">
        <v>806</v>
      </c>
      <c r="G238" s="44">
        <v>43466</v>
      </c>
      <c r="H238" s="44">
        <v>43497</v>
      </c>
      <c r="I238" s="49" t="s">
        <v>807</v>
      </c>
      <c r="J238" s="49">
        <v>3</v>
      </c>
      <c r="K238" s="477"/>
      <c r="L238" s="477"/>
      <c r="M238" s="49"/>
    </row>
    <row r="239" spans="1:13" ht="60">
      <c r="A239" s="477"/>
      <c r="B239" s="475"/>
      <c r="C239" s="475"/>
      <c r="D239" s="475"/>
      <c r="E239" s="475"/>
      <c r="F239" s="22" t="s">
        <v>808</v>
      </c>
      <c r="G239" s="44">
        <v>43497</v>
      </c>
      <c r="H239" s="44">
        <v>43770</v>
      </c>
      <c r="I239" s="286" t="s">
        <v>809</v>
      </c>
      <c r="J239" s="49">
        <v>3</v>
      </c>
      <c r="K239" s="477"/>
      <c r="L239" s="477"/>
      <c r="M239" s="49"/>
    </row>
    <row r="240" spans="1:13" ht="60">
      <c r="A240" s="477"/>
      <c r="B240" s="475"/>
      <c r="C240" s="475"/>
      <c r="D240" s="475"/>
      <c r="E240" s="475"/>
      <c r="F240" s="22" t="s">
        <v>810</v>
      </c>
      <c r="G240" s="44">
        <v>43497</v>
      </c>
      <c r="H240" s="44">
        <v>43770</v>
      </c>
      <c r="I240" s="286" t="s">
        <v>811</v>
      </c>
      <c r="J240" s="49">
        <v>4</v>
      </c>
      <c r="K240" s="477"/>
      <c r="L240" s="477"/>
      <c r="M240" s="49"/>
    </row>
    <row r="241" spans="1:13" ht="60">
      <c r="A241" s="477"/>
      <c r="B241" s="475"/>
      <c r="C241" s="475"/>
      <c r="D241" s="475"/>
      <c r="E241" s="475"/>
      <c r="F241" s="22" t="s">
        <v>812</v>
      </c>
      <c r="G241" s="44">
        <v>43497</v>
      </c>
      <c r="H241" s="44">
        <v>43525</v>
      </c>
      <c r="I241" s="286" t="s">
        <v>813</v>
      </c>
      <c r="J241" s="49">
        <v>6</v>
      </c>
      <c r="K241" s="477"/>
      <c r="L241" s="477"/>
      <c r="M241" s="49"/>
    </row>
    <row r="242" spans="1:13" ht="60">
      <c r="A242" s="477"/>
      <c r="B242" s="475"/>
      <c r="C242" s="475"/>
      <c r="D242" s="475"/>
      <c r="E242" s="475"/>
      <c r="F242" s="22" t="s">
        <v>814</v>
      </c>
      <c r="G242" s="44">
        <v>43556</v>
      </c>
      <c r="H242" s="44">
        <v>43586</v>
      </c>
      <c r="I242" s="286" t="s">
        <v>815</v>
      </c>
      <c r="J242" s="49">
        <v>6</v>
      </c>
      <c r="K242" s="477"/>
      <c r="L242" s="477"/>
      <c r="M242" s="49"/>
    </row>
    <row r="243" spans="1:13" ht="31.5" customHeight="1">
      <c r="A243" s="477"/>
      <c r="B243" s="475"/>
      <c r="C243" s="475"/>
      <c r="D243" s="475"/>
      <c r="E243" s="475"/>
      <c r="F243" s="22" t="s">
        <v>816</v>
      </c>
      <c r="G243" s="44">
        <v>43466</v>
      </c>
      <c r="H243" s="44">
        <v>43497</v>
      </c>
      <c r="I243" s="286" t="s">
        <v>817</v>
      </c>
      <c r="J243" s="49">
        <v>5</v>
      </c>
      <c r="K243" s="477"/>
      <c r="L243" s="477"/>
      <c r="M243" s="49"/>
    </row>
    <row r="244" spans="1:13" ht="60">
      <c r="A244" s="477"/>
      <c r="B244" s="475"/>
      <c r="C244" s="475"/>
      <c r="D244" s="475"/>
      <c r="E244" s="475"/>
      <c r="F244" s="22" t="s">
        <v>818</v>
      </c>
      <c r="G244" s="44">
        <v>43586</v>
      </c>
      <c r="H244" s="44">
        <v>43617</v>
      </c>
      <c r="I244" s="286" t="s">
        <v>819</v>
      </c>
      <c r="J244" s="49">
        <v>5</v>
      </c>
      <c r="K244" s="477"/>
      <c r="L244" s="477"/>
      <c r="M244" s="307">
        <v>1000000</v>
      </c>
    </row>
    <row r="245" spans="1:13" ht="75">
      <c r="A245" s="477"/>
      <c r="B245" s="475"/>
      <c r="C245" s="475"/>
      <c r="D245" s="475"/>
      <c r="E245" s="475"/>
      <c r="F245" s="22" t="s">
        <v>820</v>
      </c>
      <c r="G245" s="44">
        <v>43497</v>
      </c>
      <c r="H245" s="44">
        <v>43739</v>
      </c>
      <c r="I245" s="286" t="s">
        <v>821</v>
      </c>
      <c r="J245" s="49">
        <v>3</v>
      </c>
      <c r="K245" s="477"/>
      <c r="L245" s="477"/>
      <c r="M245" s="49"/>
    </row>
    <row r="246" spans="1:13" ht="41.25" customHeight="1">
      <c r="A246" s="477"/>
      <c r="B246" s="475"/>
      <c r="C246" s="475"/>
      <c r="D246" s="475"/>
      <c r="E246" s="475"/>
      <c r="F246" s="22" t="s">
        <v>822</v>
      </c>
      <c r="G246" s="44">
        <v>43617</v>
      </c>
      <c r="H246" s="44">
        <v>43800</v>
      </c>
      <c r="I246" s="286" t="s">
        <v>823</v>
      </c>
      <c r="J246" s="49">
        <v>2</v>
      </c>
      <c r="K246" s="477"/>
      <c r="L246" s="477"/>
      <c r="M246" s="49"/>
    </row>
    <row r="247" spans="1:13" ht="45">
      <c r="A247" s="477"/>
      <c r="B247" s="475"/>
      <c r="C247" s="475"/>
      <c r="D247" s="475"/>
      <c r="E247" s="475"/>
      <c r="F247" s="22" t="s">
        <v>824</v>
      </c>
      <c r="G247" s="44">
        <v>43647</v>
      </c>
      <c r="H247" s="44">
        <v>43800</v>
      </c>
      <c r="I247" s="286" t="s">
        <v>825</v>
      </c>
      <c r="J247" s="49">
        <v>2</v>
      </c>
      <c r="K247" s="477"/>
      <c r="L247" s="477"/>
      <c r="M247" s="49"/>
    </row>
    <row r="248" spans="1:13" ht="30" customHeight="1">
      <c r="A248" s="477"/>
      <c r="B248" s="475"/>
      <c r="C248" s="475"/>
      <c r="D248" s="475"/>
      <c r="E248" s="475"/>
      <c r="F248" s="22" t="s">
        <v>826</v>
      </c>
      <c r="G248" s="44">
        <v>43497</v>
      </c>
      <c r="H248" s="44">
        <v>43800</v>
      </c>
      <c r="I248" s="286" t="s">
        <v>827</v>
      </c>
      <c r="J248" s="49">
        <v>2</v>
      </c>
      <c r="K248" s="477"/>
      <c r="L248" s="477"/>
      <c r="M248" s="307">
        <v>5000000</v>
      </c>
    </row>
    <row r="249" spans="1:13" ht="22.5" customHeight="1">
      <c r="A249" s="477"/>
      <c r="B249" s="475"/>
      <c r="C249" s="475"/>
      <c r="D249" s="475"/>
      <c r="E249" s="475"/>
      <c r="F249" s="591" t="s">
        <v>828</v>
      </c>
      <c r="G249" s="571"/>
      <c r="H249" s="571"/>
      <c r="I249" s="571"/>
      <c r="J249" s="592"/>
      <c r="K249" s="477"/>
      <c r="L249" s="477"/>
      <c r="M249" s="138"/>
    </row>
    <row r="250" spans="1:13" ht="43.5" customHeight="1">
      <c r="A250" s="477"/>
      <c r="B250" s="475"/>
      <c r="C250" s="475"/>
      <c r="D250" s="475"/>
      <c r="E250" s="475"/>
      <c r="F250" s="22" t="s">
        <v>829</v>
      </c>
      <c r="G250" s="44">
        <v>43586</v>
      </c>
      <c r="H250" s="44">
        <v>43617</v>
      </c>
      <c r="I250" s="286" t="s">
        <v>830</v>
      </c>
      <c r="J250" s="49">
        <v>4</v>
      </c>
      <c r="K250" s="477"/>
      <c r="L250" s="477"/>
      <c r="M250" s="49"/>
    </row>
    <row r="251" spans="1:13" ht="32.25" customHeight="1">
      <c r="A251" s="477"/>
      <c r="B251" s="475"/>
      <c r="C251" s="475"/>
      <c r="D251" s="475"/>
      <c r="E251" s="475"/>
      <c r="F251" s="22" t="s">
        <v>831</v>
      </c>
      <c r="G251" s="44">
        <v>43466</v>
      </c>
      <c r="H251" s="44">
        <v>43800</v>
      </c>
      <c r="I251" s="286" t="s">
        <v>832</v>
      </c>
      <c r="J251" s="49">
        <v>2</v>
      </c>
      <c r="K251" s="477"/>
      <c r="L251" s="477"/>
      <c r="M251" s="49"/>
    </row>
    <row r="252" spans="1:13" ht="38.25" customHeight="1">
      <c r="A252" s="477"/>
      <c r="B252" s="475"/>
      <c r="C252" s="475"/>
      <c r="D252" s="475"/>
      <c r="E252" s="475"/>
      <c r="F252" s="22" t="s">
        <v>833</v>
      </c>
      <c r="G252" s="44">
        <v>43466</v>
      </c>
      <c r="H252" s="44">
        <v>43800</v>
      </c>
      <c r="I252" s="286" t="s">
        <v>821</v>
      </c>
      <c r="J252" s="49">
        <v>2</v>
      </c>
      <c r="K252" s="477"/>
      <c r="L252" s="477"/>
      <c r="M252" s="49"/>
    </row>
    <row r="253" spans="1:13" ht="50.25" customHeight="1">
      <c r="A253" s="477"/>
      <c r="B253" s="475"/>
      <c r="C253" s="475"/>
      <c r="D253" s="475"/>
      <c r="E253" s="475"/>
      <c r="F253" s="22" t="s">
        <v>834</v>
      </c>
      <c r="G253" s="44">
        <v>43466</v>
      </c>
      <c r="H253" s="44">
        <v>43800</v>
      </c>
      <c r="I253" s="286" t="s">
        <v>821</v>
      </c>
      <c r="J253" s="49">
        <v>2</v>
      </c>
      <c r="K253" s="477"/>
      <c r="L253" s="477"/>
      <c r="M253" s="49"/>
    </row>
    <row r="254" spans="1:13" ht="54.75" customHeight="1">
      <c r="A254" s="477"/>
      <c r="B254" s="475"/>
      <c r="C254" s="475"/>
      <c r="D254" s="475"/>
      <c r="E254" s="475"/>
      <c r="F254" s="22" t="s">
        <v>835</v>
      </c>
      <c r="G254" s="44">
        <v>43466</v>
      </c>
      <c r="H254" s="44">
        <v>43800</v>
      </c>
      <c r="I254" s="286" t="s">
        <v>821</v>
      </c>
      <c r="J254" s="49">
        <v>3</v>
      </c>
      <c r="K254" s="477"/>
      <c r="L254" s="477"/>
      <c r="M254" s="49"/>
    </row>
    <row r="255" spans="1:13" ht="66.75" customHeight="1">
      <c r="A255" s="477"/>
      <c r="B255" s="475"/>
      <c r="C255" s="475"/>
      <c r="D255" s="475"/>
      <c r="E255" s="475"/>
      <c r="F255" s="22" t="s">
        <v>836</v>
      </c>
      <c r="G255" s="44">
        <v>43466</v>
      </c>
      <c r="H255" s="44">
        <v>43800</v>
      </c>
      <c r="I255" s="286" t="s">
        <v>821</v>
      </c>
      <c r="J255" s="49">
        <v>2</v>
      </c>
      <c r="K255" s="477"/>
      <c r="L255" s="477"/>
      <c r="M255" s="49"/>
    </row>
    <row r="256" spans="1:13" ht="49.5" customHeight="1">
      <c r="A256" s="477"/>
      <c r="B256" s="475"/>
      <c r="C256" s="475"/>
      <c r="D256" s="475"/>
      <c r="E256" s="475"/>
      <c r="F256" s="22" t="s">
        <v>837</v>
      </c>
      <c r="G256" s="44">
        <v>43525</v>
      </c>
      <c r="H256" s="44">
        <v>43617</v>
      </c>
      <c r="I256" s="286" t="s">
        <v>838</v>
      </c>
      <c r="J256" s="49">
        <v>2</v>
      </c>
      <c r="K256" s="477"/>
      <c r="L256" s="477"/>
      <c r="M256" s="49"/>
    </row>
    <row r="257" spans="1:13" ht="54.75" customHeight="1">
      <c r="A257" s="477"/>
      <c r="B257" s="475"/>
      <c r="C257" s="475"/>
      <c r="D257" s="475"/>
      <c r="E257" s="475"/>
      <c r="F257" s="342" t="s">
        <v>839</v>
      </c>
      <c r="G257" s="343">
        <v>43525</v>
      </c>
      <c r="H257" s="343">
        <v>43617</v>
      </c>
      <c r="I257" s="286" t="s">
        <v>840</v>
      </c>
      <c r="J257" s="49">
        <v>5</v>
      </c>
      <c r="K257" s="477"/>
      <c r="L257" s="477"/>
      <c r="M257" s="307">
        <v>800000</v>
      </c>
    </row>
    <row r="258" spans="1:13" ht="77.25" customHeight="1">
      <c r="A258" s="477"/>
      <c r="B258" s="475"/>
      <c r="C258" s="475"/>
      <c r="D258" s="475"/>
      <c r="E258" s="475"/>
      <c r="F258" s="22" t="s">
        <v>841</v>
      </c>
      <c r="G258" s="344">
        <v>43497</v>
      </c>
      <c r="H258" s="344">
        <v>43800</v>
      </c>
      <c r="I258" s="286" t="s">
        <v>821</v>
      </c>
      <c r="J258" s="49">
        <v>2</v>
      </c>
      <c r="K258" s="477"/>
      <c r="L258" s="477"/>
      <c r="M258" s="49"/>
    </row>
    <row r="259" spans="1:13" ht="69.75" customHeight="1">
      <c r="A259" s="477"/>
      <c r="B259" s="475"/>
      <c r="C259" s="475"/>
      <c r="D259" s="475"/>
      <c r="E259" s="475"/>
      <c r="F259" s="345" t="s">
        <v>842</v>
      </c>
      <c r="G259" s="343">
        <v>43497</v>
      </c>
      <c r="H259" s="343">
        <v>43800</v>
      </c>
      <c r="I259" s="286" t="s">
        <v>843</v>
      </c>
      <c r="J259" s="49">
        <v>4</v>
      </c>
      <c r="K259" s="477"/>
      <c r="L259" s="477"/>
      <c r="M259" s="49"/>
    </row>
    <row r="260" spans="1:13" ht="57.75" customHeight="1">
      <c r="A260" s="477"/>
      <c r="B260" s="475"/>
      <c r="C260" s="475"/>
      <c r="D260" s="475"/>
      <c r="E260" s="475"/>
      <c r="F260" s="345" t="s">
        <v>844</v>
      </c>
      <c r="G260" s="343">
        <v>43525</v>
      </c>
      <c r="H260" s="343">
        <v>43525</v>
      </c>
      <c r="I260" s="286" t="s">
        <v>845</v>
      </c>
      <c r="J260" s="49">
        <v>2</v>
      </c>
      <c r="K260" s="477"/>
      <c r="L260" s="477"/>
      <c r="M260" s="49"/>
    </row>
    <row r="261" spans="1:13" ht="69.75" customHeight="1">
      <c r="A261" s="477"/>
      <c r="B261" s="475"/>
      <c r="C261" s="475"/>
      <c r="D261" s="475"/>
      <c r="E261" s="475"/>
      <c r="F261" s="345" t="s">
        <v>846</v>
      </c>
      <c r="G261" s="343">
        <v>43497</v>
      </c>
      <c r="H261" s="343">
        <v>43800</v>
      </c>
      <c r="I261" s="286" t="s">
        <v>845</v>
      </c>
      <c r="J261" s="49">
        <v>3</v>
      </c>
      <c r="K261" s="477"/>
      <c r="L261" s="477"/>
      <c r="M261" s="49"/>
    </row>
    <row r="262" spans="1:13" ht="43.5" customHeight="1">
      <c r="A262" s="477"/>
      <c r="B262" s="475"/>
      <c r="C262" s="475"/>
      <c r="D262" s="475"/>
      <c r="E262" s="475"/>
      <c r="F262" s="342" t="s">
        <v>847</v>
      </c>
      <c r="G262" s="343">
        <v>43556</v>
      </c>
      <c r="H262" s="343">
        <v>43556</v>
      </c>
      <c r="I262" s="286" t="s">
        <v>830</v>
      </c>
      <c r="J262" s="49">
        <v>3</v>
      </c>
      <c r="K262" s="477"/>
      <c r="L262" s="477"/>
      <c r="M262" s="49"/>
    </row>
    <row r="263" spans="1:13" ht="53.25" customHeight="1">
      <c r="A263" s="477"/>
      <c r="B263" s="475"/>
      <c r="C263" s="475"/>
      <c r="D263" s="475"/>
      <c r="E263" s="475"/>
      <c r="F263" s="83" t="s">
        <v>848</v>
      </c>
      <c r="G263" s="343">
        <v>43466</v>
      </c>
      <c r="H263" s="344">
        <v>43800</v>
      </c>
      <c r="I263" s="286" t="s">
        <v>849</v>
      </c>
      <c r="J263" s="271">
        <v>4</v>
      </c>
      <c r="K263" s="477"/>
      <c r="L263" s="477"/>
      <c r="M263" s="49"/>
    </row>
    <row r="264" spans="1:13" ht="41.25" customHeight="1">
      <c r="A264" s="477"/>
      <c r="B264" s="475"/>
      <c r="C264" s="475"/>
      <c r="D264" s="475"/>
      <c r="E264" s="475"/>
      <c r="F264" s="83" t="s">
        <v>850</v>
      </c>
      <c r="G264" s="343">
        <v>43497</v>
      </c>
      <c r="H264" s="344">
        <v>43617</v>
      </c>
      <c r="I264" s="286" t="s">
        <v>851</v>
      </c>
      <c r="J264" s="271">
        <v>4</v>
      </c>
      <c r="K264" s="477"/>
      <c r="L264" s="477"/>
      <c r="M264" s="307">
        <v>350000</v>
      </c>
    </row>
    <row r="265" spans="1:13" ht="71.25" customHeight="1">
      <c r="A265" s="477"/>
      <c r="B265" s="475"/>
      <c r="C265" s="475"/>
      <c r="D265" s="475"/>
      <c r="E265" s="475"/>
      <c r="F265" s="342" t="s">
        <v>852</v>
      </c>
      <c r="G265" s="343">
        <v>43647</v>
      </c>
      <c r="H265" s="343">
        <v>43800</v>
      </c>
      <c r="I265" s="286" t="s">
        <v>853</v>
      </c>
      <c r="J265" s="271">
        <v>3</v>
      </c>
      <c r="K265" s="477"/>
      <c r="L265" s="477"/>
      <c r="M265" s="307">
        <v>600000</v>
      </c>
    </row>
    <row r="266" spans="1:13" ht="66.75" customHeight="1">
      <c r="A266" s="477"/>
      <c r="B266" s="475"/>
      <c r="C266" s="475"/>
      <c r="D266" s="475"/>
      <c r="E266" s="475"/>
      <c r="F266" s="342" t="s">
        <v>854</v>
      </c>
      <c r="G266" s="343">
        <v>43525</v>
      </c>
      <c r="H266" s="343">
        <v>43617</v>
      </c>
      <c r="I266" s="286" t="s">
        <v>855</v>
      </c>
      <c r="J266" s="271">
        <v>2</v>
      </c>
      <c r="K266" s="477"/>
      <c r="L266" s="477"/>
      <c r="M266" s="307">
        <v>300000</v>
      </c>
    </row>
    <row r="267" spans="1:13" ht="77.25" customHeight="1">
      <c r="A267" s="477"/>
      <c r="B267" s="475"/>
      <c r="C267" s="475"/>
      <c r="D267" s="475"/>
      <c r="E267" s="475"/>
      <c r="F267" s="342" t="s">
        <v>856</v>
      </c>
      <c r="G267" s="343">
        <v>43586</v>
      </c>
      <c r="H267" s="343">
        <v>43800</v>
      </c>
      <c r="I267" s="286" t="s">
        <v>855</v>
      </c>
      <c r="J267" s="271">
        <v>3</v>
      </c>
      <c r="K267" s="477"/>
      <c r="L267" s="477"/>
      <c r="M267" s="307">
        <v>1530000</v>
      </c>
    </row>
    <row r="268" spans="1:13" ht="93" customHeight="1">
      <c r="A268" s="477"/>
      <c r="B268" s="475"/>
      <c r="C268" s="475"/>
      <c r="D268" s="475"/>
      <c r="E268" s="475"/>
      <c r="F268" s="342" t="s">
        <v>857</v>
      </c>
      <c r="G268" s="343">
        <v>43497</v>
      </c>
      <c r="H268" s="343">
        <v>43800</v>
      </c>
      <c r="I268" s="286" t="s">
        <v>821</v>
      </c>
      <c r="J268" s="271">
        <v>3</v>
      </c>
      <c r="K268" s="477"/>
      <c r="L268" s="477"/>
      <c r="M268" s="49"/>
    </row>
    <row r="269" spans="1:13" ht="54" customHeight="1">
      <c r="A269" s="477"/>
      <c r="B269" s="475"/>
      <c r="C269" s="475"/>
      <c r="D269" s="475"/>
      <c r="E269" s="475"/>
      <c r="F269" s="154" t="s">
        <v>858</v>
      </c>
      <c r="G269" s="343">
        <v>43466</v>
      </c>
      <c r="H269" s="343">
        <v>43800</v>
      </c>
      <c r="I269" s="286" t="s">
        <v>859</v>
      </c>
      <c r="J269" s="271">
        <v>2</v>
      </c>
      <c r="K269" s="477"/>
      <c r="L269" s="477"/>
      <c r="M269" s="49"/>
    </row>
    <row r="270" spans="1:13" ht="71.25" customHeight="1">
      <c r="A270" s="451"/>
      <c r="B270" s="475"/>
      <c r="C270" s="475"/>
      <c r="D270" s="475"/>
      <c r="E270" s="475"/>
      <c r="F270" s="154" t="s">
        <v>860</v>
      </c>
      <c r="G270" s="343">
        <v>43525</v>
      </c>
      <c r="H270" s="343">
        <v>43525</v>
      </c>
      <c r="I270" s="286" t="s">
        <v>861</v>
      </c>
      <c r="J270" s="271">
        <v>2</v>
      </c>
      <c r="K270" s="451"/>
      <c r="L270" s="451"/>
      <c r="M270" s="49"/>
    </row>
    <row r="271" spans="1:13" ht="26.25" customHeight="1">
      <c r="A271" s="111" t="s">
        <v>4</v>
      </c>
      <c r="B271" s="111"/>
      <c r="C271" s="111"/>
      <c r="D271" s="111"/>
      <c r="E271" s="111"/>
      <c r="F271" s="111"/>
      <c r="G271" s="111"/>
      <c r="H271" s="111"/>
      <c r="I271" s="279"/>
      <c r="J271" s="199">
        <f>SUM(J237:J270)</f>
        <v>100</v>
      </c>
      <c r="K271" s="199"/>
      <c r="L271" s="199"/>
      <c r="M271" s="329">
        <f>SUM(M237:M270)</f>
        <v>9580000</v>
      </c>
    </row>
    <row r="272" spans="1:13" ht="21" customHeight="1">
      <c r="A272" s="172"/>
      <c r="B272" s="172"/>
      <c r="C272" s="172"/>
      <c r="D272" s="172"/>
      <c r="E272" s="172"/>
      <c r="F272" s="172"/>
      <c r="G272" s="172"/>
      <c r="H272" s="172"/>
      <c r="I272" s="172"/>
      <c r="J272" s="172"/>
      <c r="K272" s="172"/>
      <c r="L272" s="172"/>
      <c r="M272" s="271"/>
    </row>
    <row r="274" spans="1:13" ht="53.25" customHeight="1">
      <c r="A274" s="513" t="s">
        <v>18</v>
      </c>
      <c r="B274" s="513"/>
      <c r="C274" s="513"/>
      <c r="D274" s="513"/>
      <c r="E274" s="513"/>
      <c r="F274" s="513"/>
      <c r="G274" s="513"/>
      <c r="H274" s="513"/>
      <c r="I274" s="513"/>
      <c r="J274" s="513"/>
      <c r="K274" s="513"/>
      <c r="L274" s="513"/>
      <c r="M274" s="513"/>
    </row>
    <row r="275" spans="1:13" ht="48" customHeight="1">
      <c r="A275" s="514" t="s">
        <v>7</v>
      </c>
      <c r="B275" s="514"/>
      <c r="C275" s="514"/>
      <c r="D275" s="514"/>
      <c r="E275" s="514"/>
      <c r="F275" s="514"/>
      <c r="G275" s="514"/>
      <c r="H275" s="514"/>
      <c r="I275" s="514"/>
      <c r="J275" s="514"/>
      <c r="K275" s="514"/>
      <c r="L275" s="514"/>
      <c r="M275" s="514"/>
    </row>
    <row r="276" spans="1:13" ht="17.25" customHeight="1">
      <c r="A276" s="457" t="s">
        <v>8</v>
      </c>
      <c r="B276" s="457"/>
      <c r="C276" s="457"/>
      <c r="D276" s="457"/>
      <c r="E276" s="457"/>
      <c r="F276" s="457"/>
      <c r="G276" s="458" t="s">
        <v>9</v>
      </c>
      <c r="H276" s="459"/>
      <c r="I276" s="458" t="s">
        <v>11</v>
      </c>
      <c r="J276" s="460"/>
      <c r="K276" s="459"/>
      <c r="L276" s="458" t="s">
        <v>17</v>
      </c>
      <c r="M276" s="460"/>
    </row>
    <row r="277" spans="1:13" ht="24.75" customHeight="1">
      <c r="A277" s="457" t="s">
        <v>10</v>
      </c>
      <c r="B277" s="457"/>
      <c r="C277" s="457"/>
      <c r="D277" s="457"/>
      <c r="E277" s="457"/>
      <c r="F277" s="457"/>
      <c r="G277" s="458">
        <v>4</v>
      </c>
      <c r="H277" s="459"/>
      <c r="I277" s="461">
        <v>43411</v>
      </c>
      <c r="J277" s="462"/>
      <c r="K277" s="463"/>
      <c r="L277" s="458">
        <v>1</v>
      </c>
      <c r="M277" s="460"/>
    </row>
    <row r="278" ht="15">
      <c r="M278" s="310"/>
    </row>
    <row r="279" spans="1:13" ht="24.75" customHeight="1">
      <c r="A279" s="429" t="s">
        <v>5</v>
      </c>
      <c r="B279" s="429"/>
      <c r="C279" s="429"/>
      <c r="D279" s="429"/>
      <c r="E279" s="429"/>
      <c r="F279" s="429"/>
      <c r="G279" s="430" t="s">
        <v>862</v>
      </c>
      <c r="H279" s="431"/>
      <c r="I279" s="431"/>
      <c r="J279" s="431"/>
      <c r="K279" s="431"/>
      <c r="L279" s="431"/>
      <c r="M279" s="431"/>
    </row>
    <row r="280" spans="1:13" ht="24" customHeight="1">
      <c r="A280" s="429" t="s">
        <v>1</v>
      </c>
      <c r="B280" s="429"/>
      <c r="C280" s="429"/>
      <c r="D280" s="429"/>
      <c r="E280" s="429"/>
      <c r="F280" s="429"/>
      <c r="G280" s="430"/>
      <c r="H280" s="431"/>
      <c r="I280" s="431"/>
      <c r="J280" s="431"/>
      <c r="K280" s="431"/>
      <c r="L280" s="431"/>
      <c r="M280" s="431"/>
    </row>
    <row r="281" spans="1:13" ht="27" customHeight="1">
      <c r="A281" s="429" t="s">
        <v>0</v>
      </c>
      <c r="B281" s="429"/>
      <c r="C281" s="429"/>
      <c r="D281" s="429"/>
      <c r="E281" s="429"/>
      <c r="F281" s="429"/>
      <c r="G281" s="430" t="s">
        <v>863</v>
      </c>
      <c r="H281" s="431"/>
      <c r="I281" s="431"/>
      <c r="J281" s="431"/>
      <c r="K281" s="431"/>
      <c r="L281" s="431"/>
      <c r="M281" s="431"/>
    </row>
    <row r="282" spans="1:13" ht="29.25" customHeight="1">
      <c r="A282" s="429" t="s">
        <v>6</v>
      </c>
      <c r="B282" s="429"/>
      <c r="C282" s="429"/>
      <c r="D282" s="429"/>
      <c r="E282" s="429"/>
      <c r="F282" s="429"/>
      <c r="G282" s="430"/>
      <c r="H282" s="431"/>
      <c r="I282" s="431"/>
      <c r="J282" s="431"/>
      <c r="K282" s="431"/>
      <c r="L282" s="431"/>
      <c r="M282" s="431"/>
    </row>
    <row r="283" spans="1:212" ht="26.25" customHeight="1">
      <c r="A283" s="429" t="s">
        <v>12</v>
      </c>
      <c r="B283" s="429"/>
      <c r="C283" s="429"/>
      <c r="D283" s="429"/>
      <c r="E283" s="429"/>
      <c r="F283" s="429"/>
      <c r="G283" s="430" t="s">
        <v>557</v>
      </c>
      <c r="H283" s="431"/>
      <c r="I283" s="431"/>
      <c r="J283" s="431"/>
      <c r="K283" s="431"/>
      <c r="L283" s="431"/>
      <c r="M283" s="431"/>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row>
    <row r="284" ht="15.75" thickBot="1">
      <c r="M284" s="310"/>
    </row>
    <row r="285" spans="1:13" ht="24.75" customHeight="1">
      <c r="A285" s="464" t="s">
        <v>36</v>
      </c>
      <c r="B285" s="465"/>
      <c r="C285" s="465"/>
      <c r="D285" s="465"/>
      <c r="E285" s="465"/>
      <c r="F285" s="449"/>
      <c r="G285" s="435" t="s">
        <v>3</v>
      </c>
      <c r="H285" s="436"/>
      <c r="I285" s="441" t="s">
        <v>15</v>
      </c>
      <c r="J285" s="443" t="s">
        <v>14</v>
      </c>
      <c r="K285" s="445" t="s">
        <v>23</v>
      </c>
      <c r="L285" s="443" t="s">
        <v>100</v>
      </c>
      <c r="M285" s="445" t="s">
        <v>20</v>
      </c>
    </row>
    <row r="286" spans="1:13" ht="49.5" customHeight="1" thickBot="1">
      <c r="A286" s="59" t="s">
        <v>19</v>
      </c>
      <c r="B286" s="139" t="s">
        <v>34</v>
      </c>
      <c r="C286" s="139" t="s">
        <v>35</v>
      </c>
      <c r="D286" s="139" t="s">
        <v>24</v>
      </c>
      <c r="E286" s="140" t="s">
        <v>25</v>
      </c>
      <c r="F286" s="11" t="s">
        <v>2</v>
      </c>
      <c r="G286" s="12" t="s">
        <v>21</v>
      </c>
      <c r="H286" s="13" t="s">
        <v>22</v>
      </c>
      <c r="I286" s="442"/>
      <c r="J286" s="444"/>
      <c r="K286" s="446"/>
      <c r="L286" s="444"/>
      <c r="M286" s="446"/>
    </row>
    <row r="287" spans="1:13" ht="297" customHeight="1">
      <c r="A287" s="141" t="s">
        <v>864</v>
      </c>
      <c r="B287" s="38" t="s">
        <v>865</v>
      </c>
      <c r="C287" s="38" t="s">
        <v>866</v>
      </c>
      <c r="D287" s="49" t="s">
        <v>867</v>
      </c>
      <c r="E287" s="22" t="s">
        <v>868</v>
      </c>
      <c r="F287" s="22" t="s">
        <v>869</v>
      </c>
      <c r="G287" s="22" t="s">
        <v>338</v>
      </c>
      <c r="H287" s="21" t="s">
        <v>172</v>
      </c>
      <c r="I287" s="48" t="s">
        <v>870</v>
      </c>
      <c r="J287" s="164"/>
      <c r="K287" s="476" t="s">
        <v>871</v>
      </c>
      <c r="L287" s="476" t="s">
        <v>872</v>
      </c>
      <c r="M287" s="16"/>
    </row>
    <row r="288" spans="1:13" ht="106.5" customHeight="1">
      <c r="A288" s="141" t="s">
        <v>864</v>
      </c>
      <c r="B288" s="38" t="s">
        <v>865</v>
      </c>
      <c r="C288" s="38" t="s">
        <v>866</v>
      </c>
      <c r="D288" s="49" t="s">
        <v>867</v>
      </c>
      <c r="E288" s="22" t="s">
        <v>868</v>
      </c>
      <c r="F288" s="22" t="s">
        <v>873</v>
      </c>
      <c r="G288" s="26"/>
      <c r="H288" s="75"/>
      <c r="I288" s="54" t="s">
        <v>874</v>
      </c>
      <c r="J288" s="167"/>
      <c r="K288" s="477"/>
      <c r="L288" s="477"/>
      <c r="M288" s="124"/>
    </row>
    <row r="289" spans="1:13" ht="256.5" customHeight="1">
      <c r="A289" s="141" t="s">
        <v>875</v>
      </c>
      <c r="B289" s="38" t="s">
        <v>865</v>
      </c>
      <c r="C289" s="38" t="s">
        <v>866</v>
      </c>
      <c r="D289" s="49" t="s">
        <v>867</v>
      </c>
      <c r="E289" s="22" t="s">
        <v>868</v>
      </c>
      <c r="F289" s="22" t="s">
        <v>876</v>
      </c>
      <c r="G289" s="26" t="s">
        <v>877</v>
      </c>
      <c r="H289" s="75" t="s">
        <v>878</v>
      </c>
      <c r="I289" s="166" t="s">
        <v>879</v>
      </c>
      <c r="J289" s="167"/>
      <c r="K289" s="477"/>
      <c r="L289" s="477"/>
      <c r="M289" s="124"/>
    </row>
    <row r="290" spans="1:13" ht="285.75" customHeight="1">
      <c r="A290" s="141" t="s">
        <v>880</v>
      </c>
      <c r="B290" s="38" t="s">
        <v>865</v>
      </c>
      <c r="C290" s="38" t="s">
        <v>866</v>
      </c>
      <c r="D290" s="49" t="s">
        <v>867</v>
      </c>
      <c r="E290" s="22" t="s">
        <v>868</v>
      </c>
      <c r="F290" s="22" t="s">
        <v>881</v>
      </c>
      <c r="G290" s="26" t="s">
        <v>171</v>
      </c>
      <c r="H290" s="75" t="s">
        <v>724</v>
      </c>
      <c r="I290" s="217" t="s">
        <v>882</v>
      </c>
      <c r="J290" s="167"/>
      <c r="K290" s="477"/>
      <c r="L290" s="477"/>
      <c r="M290" s="124">
        <f>'[1]Solicitud_Bienes _scios'!G279</f>
        <v>0</v>
      </c>
    </row>
    <row r="291" spans="1:13" ht="82.5" customHeight="1">
      <c r="A291" s="141" t="s">
        <v>883</v>
      </c>
      <c r="B291" s="38" t="s">
        <v>865</v>
      </c>
      <c r="C291" s="38" t="s">
        <v>866</v>
      </c>
      <c r="D291" s="49" t="s">
        <v>867</v>
      </c>
      <c r="E291" s="22" t="s">
        <v>868</v>
      </c>
      <c r="F291" s="22" t="s">
        <v>884</v>
      </c>
      <c r="G291" s="26" t="s">
        <v>171</v>
      </c>
      <c r="H291" s="75" t="s">
        <v>172</v>
      </c>
      <c r="I291" s="217" t="s">
        <v>885</v>
      </c>
      <c r="J291" s="167"/>
      <c r="K291" s="477"/>
      <c r="L291" s="477"/>
      <c r="M291" s="124"/>
    </row>
    <row r="292" spans="1:13" ht="169.5" customHeight="1">
      <c r="A292" s="141" t="s">
        <v>886</v>
      </c>
      <c r="B292" s="38" t="s">
        <v>865</v>
      </c>
      <c r="C292" s="38" t="s">
        <v>866</v>
      </c>
      <c r="D292" s="49" t="s">
        <v>867</v>
      </c>
      <c r="E292" s="22" t="s">
        <v>868</v>
      </c>
      <c r="F292" s="22" t="s">
        <v>887</v>
      </c>
      <c r="G292" s="26" t="s">
        <v>171</v>
      </c>
      <c r="H292" s="75" t="s">
        <v>172</v>
      </c>
      <c r="I292" s="166" t="s">
        <v>460</v>
      </c>
      <c r="J292" s="167"/>
      <c r="K292" s="477"/>
      <c r="L292" s="477"/>
      <c r="M292" s="124"/>
    </row>
    <row r="293" spans="1:13" ht="63.75" customHeight="1">
      <c r="A293" s="141" t="s">
        <v>888</v>
      </c>
      <c r="B293" s="38" t="s">
        <v>865</v>
      </c>
      <c r="C293" s="38" t="s">
        <v>866</v>
      </c>
      <c r="D293" s="49" t="s">
        <v>867</v>
      </c>
      <c r="E293" s="22" t="s">
        <v>868</v>
      </c>
      <c r="F293" s="22" t="s">
        <v>889</v>
      </c>
      <c r="G293" s="26" t="s">
        <v>668</v>
      </c>
      <c r="H293" s="75" t="s">
        <v>724</v>
      </c>
      <c r="I293" s="166" t="s">
        <v>890</v>
      </c>
      <c r="J293" s="167"/>
      <c r="K293" s="451"/>
      <c r="L293" s="451"/>
      <c r="M293" s="124"/>
    </row>
    <row r="294" spans="1:13" ht="294.75" customHeight="1">
      <c r="A294" s="38" t="s">
        <v>891</v>
      </c>
      <c r="B294" s="38" t="s">
        <v>865</v>
      </c>
      <c r="C294" s="49" t="s">
        <v>892</v>
      </c>
      <c r="D294" s="49" t="s">
        <v>893</v>
      </c>
      <c r="E294" s="22" t="s">
        <v>894</v>
      </c>
      <c r="F294" s="22" t="s">
        <v>895</v>
      </c>
      <c r="G294" s="22" t="s">
        <v>171</v>
      </c>
      <c r="H294" s="22" t="s">
        <v>172</v>
      </c>
      <c r="I294" s="38" t="s">
        <v>885</v>
      </c>
      <c r="J294" s="170"/>
      <c r="K294" s="475" t="s">
        <v>896</v>
      </c>
      <c r="L294" s="475" t="s">
        <v>897</v>
      </c>
      <c r="M294" s="138"/>
    </row>
    <row r="295" spans="1:13" ht="165.75" customHeight="1">
      <c r="A295" s="154" t="s">
        <v>898</v>
      </c>
      <c r="B295" s="38" t="s">
        <v>865</v>
      </c>
      <c r="C295" s="49" t="s">
        <v>892</v>
      </c>
      <c r="D295" s="49" t="s">
        <v>893</v>
      </c>
      <c r="E295" s="22" t="s">
        <v>894</v>
      </c>
      <c r="F295" s="22" t="s">
        <v>899</v>
      </c>
      <c r="G295" s="22" t="s">
        <v>171</v>
      </c>
      <c r="H295" s="22" t="s">
        <v>172</v>
      </c>
      <c r="I295" s="154" t="s">
        <v>900</v>
      </c>
      <c r="J295" s="170"/>
      <c r="K295" s="475"/>
      <c r="L295" s="475"/>
      <c r="M295" s="138"/>
    </row>
    <row r="296" spans="1:13" ht="221.25" customHeight="1">
      <c r="A296" s="154" t="s">
        <v>901</v>
      </c>
      <c r="B296" s="38" t="s">
        <v>865</v>
      </c>
      <c r="C296" s="154" t="s">
        <v>902</v>
      </c>
      <c r="D296" s="154" t="s">
        <v>903</v>
      </c>
      <c r="E296" s="154" t="s">
        <v>904</v>
      </c>
      <c r="F296" s="83" t="s">
        <v>905</v>
      </c>
      <c r="G296" s="22" t="s">
        <v>171</v>
      </c>
      <c r="H296" s="22" t="s">
        <v>172</v>
      </c>
      <c r="I296" s="154" t="s">
        <v>906</v>
      </c>
      <c r="J296" s="224"/>
      <c r="K296" s="224"/>
      <c r="L296" s="224"/>
      <c r="M296" s="49"/>
    </row>
    <row r="297" spans="1:13" ht="126" customHeight="1">
      <c r="A297" s="154" t="s">
        <v>901</v>
      </c>
      <c r="B297" s="38" t="s">
        <v>865</v>
      </c>
      <c r="C297" s="154"/>
      <c r="D297" s="154" t="s">
        <v>907</v>
      </c>
      <c r="E297" s="154" t="s">
        <v>908</v>
      </c>
      <c r="F297" s="153" t="s">
        <v>909</v>
      </c>
      <c r="G297" s="153" t="s">
        <v>171</v>
      </c>
      <c r="H297" s="153" t="s">
        <v>172</v>
      </c>
      <c r="I297" s="154" t="s">
        <v>910</v>
      </c>
      <c r="J297" s="155"/>
      <c r="K297" s="155"/>
      <c r="L297" s="155"/>
      <c r="M297" s="49"/>
    </row>
    <row r="298" spans="1:13" ht="42" customHeight="1" thickBot="1">
      <c r="A298" s="330"/>
      <c r="B298" s="309"/>
      <c r="C298" s="309"/>
      <c r="D298" s="309"/>
      <c r="E298" s="309"/>
      <c r="F298" s="308"/>
      <c r="G298" s="308"/>
      <c r="H298" s="308"/>
      <c r="I298" s="309"/>
      <c r="J298" s="102"/>
      <c r="K298" s="102"/>
      <c r="L298" s="102"/>
      <c r="M298" s="103"/>
    </row>
    <row r="299" spans="1:13" ht="26.25" customHeight="1" thickBot="1">
      <c r="A299" s="331" t="s">
        <v>4</v>
      </c>
      <c r="B299" s="312"/>
      <c r="C299" s="312"/>
      <c r="D299" s="312"/>
      <c r="E299" s="312"/>
      <c r="F299" s="323"/>
      <c r="G299" s="312"/>
      <c r="H299" s="312"/>
      <c r="I299" s="314"/>
      <c r="J299" s="324">
        <f>SUM(J287:J296)</f>
        <v>0</v>
      </c>
      <c r="K299" s="324"/>
      <c r="L299" s="325"/>
      <c r="M299" s="317"/>
    </row>
    <row r="302" spans="1:13" ht="53.25" customHeight="1">
      <c r="A302" s="506" t="s">
        <v>920</v>
      </c>
      <c r="B302" s="506"/>
      <c r="C302" s="506"/>
      <c r="D302" s="506"/>
      <c r="E302" s="506"/>
      <c r="F302" s="506"/>
      <c r="G302" s="506"/>
      <c r="H302" s="506"/>
      <c r="I302" s="506"/>
      <c r="J302" s="506"/>
      <c r="K302" s="506"/>
      <c r="L302" s="506"/>
      <c r="M302" s="506"/>
    </row>
    <row r="303" spans="1:13" ht="48" customHeight="1">
      <c r="A303" s="494" t="s">
        <v>7</v>
      </c>
      <c r="B303" s="494"/>
      <c r="C303" s="494"/>
      <c r="D303" s="494"/>
      <c r="E303" s="494"/>
      <c r="F303" s="494"/>
      <c r="G303" s="494"/>
      <c r="H303" s="494"/>
      <c r="I303" s="494"/>
      <c r="J303" s="494"/>
      <c r="K303" s="494"/>
      <c r="L303" s="494"/>
      <c r="M303" s="494"/>
    </row>
    <row r="304" spans="1:13" ht="17.25" customHeight="1">
      <c r="A304" s="502" t="s">
        <v>8</v>
      </c>
      <c r="B304" s="502"/>
      <c r="C304" s="502"/>
      <c r="D304" s="502"/>
      <c r="E304" s="502"/>
      <c r="F304" s="502"/>
      <c r="G304" s="578" t="s">
        <v>9</v>
      </c>
      <c r="H304" s="593"/>
      <c r="I304" s="578" t="s">
        <v>11</v>
      </c>
      <c r="J304" s="579"/>
      <c r="K304" s="593"/>
      <c r="L304" s="578" t="s">
        <v>17</v>
      </c>
      <c r="M304" s="579"/>
    </row>
    <row r="305" spans="1:13" ht="24.75" customHeight="1">
      <c r="A305" s="584" t="s">
        <v>10</v>
      </c>
      <c r="B305" s="584"/>
      <c r="C305" s="584"/>
      <c r="D305" s="584"/>
      <c r="E305" s="584"/>
      <c r="F305" s="584"/>
      <c r="G305" s="585">
        <v>4</v>
      </c>
      <c r="H305" s="586"/>
      <c r="I305" s="587">
        <v>43411</v>
      </c>
      <c r="J305" s="588"/>
      <c r="K305" s="589"/>
      <c r="L305" s="585">
        <v>1</v>
      </c>
      <c r="M305" s="590"/>
    </row>
    <row r="306" spans="1:13" ht="15">
      <c r="A306" s="590"/>
      <c r="B306" s="590"/>
      <c r="C306" s="590"/>
      <c r="D306" s="590"/>
      <c r="E306" s="590"/>
      <c r="F306" s="590"/>
      <c r="G306" s="590"/>
      <c r="H306" s="590"/>
      <c r="I306" s="590"/>
      <c r="J306" s="590"/>
      <c r="K306" s="590"/>
      <c r="L306" s="590"/>
      <c r="M306" s="590"/>
    </row>
    <row r="307" spans="1:13" ht="24.75" customHeight="1">
      <c r="A307" s="502" t="s">
        <v>921</v>
      </c>
      <c r="B307" s="502"/>
      <c r="C307" s="502"/>
      <c r="D307" s="502"/>
      <c r="E307" s="502"/>
      <c r="F307" s="502"/>
      <c r="G307" s="578" t="s">
        <v>922</v>
      </c>
      <c r="H307" s="579"/>
      <c r="I307" s="579"/>
      <c r="J307" s="579"/>
      <c r="K307" s="579"/>
      <c r="L307" s="579"/>
      <c r="M307" s="579"/>
    </row>
    <row r="308" spans="1:13" ht="24" customHeight="1">
      <c r="A308" s="502" t="s">
        <v>923</v>
      </c>
      <c r="B308" s="502"/>
      <c r="C308" s="502"/>
      <c r="D308" s="502"/>
      <c r="E308" s="502"/>
      <c r="F308" s="502"/>
      <c r="G308" s="578" t="s">
        <v>924</v>
      </c>
      <c r="H308" s="579"/>
      <c r="I308" s="579"/>
      <c r="J308" s="579"/>
      <c r="K308" s="579"/>
      <c r="L308" s="579"/>
      <c r="M308" s="579"/>
    </row>
    <row r="309" spans="1:13" ht="27" customHeight="1">
      <c r="A309" s="502" t="s">
        <v>925</v>
      </c>
      <c r="B309" s="502"/>
      <c r="C309" s="502"/>
      <c r="D309" s="502"/>
      <c r="E309" s="502"/>
      <c r="F309" s="502"/>
      <c r="G309" s="578" t="s">
        <v>926</v>
      </c>
      <c r="H309" s="579"/>
      <c r="I309" s="579"/>
      <c r="J309" s="579"/>
      <c r="K309" s="579"/>
      <c r="L309" s="579"/>
      <c r="M309" s="579"/>
    </row>
    <row r="310" spans="1:13" ht="29.25" customHeight="1">
      <c r="A310" s="502" t="s">
        <v>770</v>
      </c>
      <c r="B310" s="502"/>
      <c r="C310" s="502"/>
      <c r="D310" s="502"/>
      <c r="E310" s="502"/>
      <c r="F310" s="502"/>
      <c r="G310" s="578" t="s">
        <v>927</v>
      </c>
      <c r="H310" s="579"/>
      <c r="I310" s="579"/>
      <c r="J310" s="579"/>
      <c r="K310" s="579"/>
      <c r="L310" s="579"/>
      <c r="M310" s="579"/>
    </row>
    <row r="311" spans="1:212" ht="26.25" customHeight="1">
      <c r="A311" s="502" t="s">
        <v>928</v>
      </c>
      <c r="B311" s="502"/>
      <c r="C311" s="502"/>
      <c r="D311" s="502"/>
      <c r="E311" s="502"/>
      <c r="F311" s="502"/>
      <c r="G311" s="578" t="s">
        <v>572</v>
      </c>
      <c r="H311" s="579"/>
      <c r="I311" s="579"/>
      <c r="J311" s="579"/>
      <c r="K311" s="579"/>
      <c r="L311" s="579"/>
      <c r="M311" s="579"/>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row>
    <row r="312" spans="1:13" ht="15.75" thickBot="1">
      <c r="A312" s="361"/>
      <c r="B312" s="361"/>
      <c r="C312" s="361"/>
      <c r="D312" s="361"/>
      <c r="E312" s="361"/>
      <c r="F312" s="361"/>
      <c r="G312" s="361"/>
      <c r="H312" s="361"/>
      <c r="I312" s="361"/>
      <c r="J312" s="361"/>
      <c r="K312" s="361"/>
      <c r="L312" s="361"/>
      <c r="M312" s="361"/>
    </row>
    <row r="313" spans="1:13" ht="24.75" customHeight="1">
      <c r="A313" s="580" t="s">
        <v>929</v>
      </c>
      <c r="B313" s="436"/>
      <c r="C313" s="436"/>
      <c r="D313" s="436"/>
      <c r="E313" s="436"/>
      <c r="F313" s="436"/>
      <c r="G313" s="436" t="s">
        <v>3</v>
      </c>
      <c r="H313" s="436"/>
      <c r="I313" s="581" t="s">
        <v>15</v>
      </c>
      <c r="J313" s="581" t="s">
        <v>14</v>
      </c>
      <c r="K313" s="581" t="s">
        <v>23</v>
      </c>
      <c r="L313" s="581" t="s">
        <v>100</v>
      </c>
      <c r="M313" s="582" t="s">
        <v>20</v>
      </c>
    </row>
    <row r="314" spans="1:13" ht="49.5" customHeight="1">
      <c r="A314" s="346" t="s">
        <v>19</v>
      </c>
      <c r="B314" s="138" t="s">
        <v>930</v>
      </c>
      <c r="C314" s="138" t="s">
        <v>773</v>
      </c>
      <c r="D314" s="138" t="s">
        <v>24</v>
      </c>
      <c r="E314" s="138" t="s">
        <v>25</v>
      </c>
      <c r="F314" s="138" t="s">
        <v>2</v>
      </c>
      <c r="G314" s="138" t="s">
        <v>21</v>
      </c>
      <c r="H314" s="138" t="s">
        <v>22</v>
      </c>
      <c r="I314" s="494"/>
      <c r="J314" s="494"/>
      <c r="K314" s="494"/>
      <c r="L314" s="494"/>
      <c r="M314" s="583"/>
    </row>
    <row r="315" spans="1:13" ht="112.5" customHeight="1">
      <c r="A315" s="598" t="s">
        <v>931</v>
      </c>
      <c r="B315" s="596" t="s">
        <v>932</v>
      </c>
      <c r="C315" s="596" t="s">
        <v>933</v>
      </c>
      <c r="D315" s="596" t="s">
        <v>934</v>
      </c>
      <c r="E315" s="596" t="s">
        <v>935</v>
      </c>
      <c r="F315" s="22" t="s">
        <v>936</v>
      </c>
      <c r="G315" s="347">
        <v>43473</v>
      </c>
      <c r="H315" s="347">
        <v>43826</v>
      </c>
      <c r="I315" s="49" t="s">
        <v>937</v>
      </c>
      <c r="J315" s="49">
        <v>3</v>
      </c>
      <c r="K315" s="596" t="s">
        <v>938</v>
      </c>
      <c r="L315" s="596" t="s">
        <v>939</v>
      </c>
      <c r="M315" s="348">
        <v>113600000</v>
      </c>
    </row>
    <row r="316" spans="1:13" ht="159" customHeight="1">
      <c r="A316" s="599"/>
      <c r="B316" s="577"/>
      <c r="C316" s="577"/>
      <c r="D316" s="577"/>
      <c r="E316" s="577"/>
      <c r="F316" s="22" t="s">
        <v>940</v>
      </c>
      <c r="G316" s="347">
        <v>43473</v>
      </c>
      <c r="H316" s="347">
        <v>43826</v>
      </c>
      <c r="I316" s="49" t="s">
        <v>941</v>
      </c>
      <c r="J316" s="349">
        <v>5</v>
      </c>
      <c r="K316" s="577"/>
      <c r="L316" s="577"/>
      <c r="M316" s="350">
        <v>0</v>
      </c>
    </row>
    <row r="317" spans="1:13" ht="90">
      <c r="A317" s="599"/>
      <c r="B317" s="577"/>
      <c r="C317" s="577"/>
      <c r="D317" s="577"/>
      <c r="E317" s="577"/>
      <c r="F317" s="22" t="s">
        <v>942</v>
      </c>
      <c r="G317" s="347">
        <v>43500</v>
      </c>
      <c r="H317" s="347">
        <v>43714</v>
      </c>
      <c r="I317" s="49" t="s">
        <v>943</v>
      </c>
      <c r="J317" s="349">
        <v>10</v>
      </c>
      <c r="K317" s="577"/>
      <c r="L317" s="577"/>
      <c r="M317" s="18">
        <v>0</v>
      </c>
    </row>
    <row r="318" spans="1:13" ht="195">
      <c r="A318" s="599"/>
      <c r="B318" s="577"/>
      <c r="C318" s="577"/>
      <c r="D318" s="577"/>
      <c r="E318" s="577"/>
      <c r="F318" s="192" t="s">
        <v>944</v>
      </c>
      <c r="G318" s="357">
        <v>43479</v>
      </c>
      <c r="H318" s="347">
        <v>43826</v>
      </c>
      <c r="I318" s="49" t="s">
        <v>945</v>
      </c>
      <c r="J318" s="349">
        <v>20</v>
      </c>
      <c r="K318" s="577"/>
      <c r="L318" s="577"/>
      <c r="M318" s="348">
        <v>33060000</v>
      </c>
    </row>
    <row r="319" spans="1:13" ht="255">
      <c r="A319" s="599"/>
      <c r="B319" s="577"/>
      <c r="C319" s="577"/>
      <c r="D319" s="577"/>
      <c r="E319" s="577"/>
      <c r="F319" s="192" t="s">
        <v>946</v>
      </c>
      <c r="G319" s="357">
        <v>43678</v>
      </c>
      <c r="H319" s="347">
        <v>43826</v>
      </c>
      <c r="I319" s="49" t="s">
        <v>947</v>
      </c>
      <c r="J319" s="349">
        <v>5</v>
      </c>
      <c r="K319" s="577"/>
      <c r="L319" s="577"/>
      <c r="M319" s="18">
        <v>0</v>
      </c>
    </row>
    <row r="320" spans="1:13" ht="119.25" customHeight="1">
      <c r="A320" s="599"/>
      <c r="B320" s="577"/>
      <c r="C320" s="577"/>
      <c r="D320" s="577"/>
      <c r="E320" s="577"/>
      <c r="F320" s="192" t="s">
        <v>948</v>
      </c>
      <c r="G320" s="358">
        <v>43479</v>
      </c>
      <c r="H320" s="347">
        <v>43826</v>
      </c>
      <c r="I320" s="49" t="s">
        <v>949</v>
      </c>
      <c r="J320" s="349">
        <v>5</v>
      </c>
      <c r="K320" s="577"/>
      <c r="L320" s="577"/>
      <c r="M320" s="348">
        <v>19000000</v>
      </c>
    </row>
    <row r="321" spans="1:13" ht="71.25" customHeight="1">
      <c r="A321" s="599"/>
      <c r="B321" s="577"/>
      <c r="C321" s="577"/>
      <c r="D321" s="577"/>
      <c r="E321" s="577"/>
      <c r="F321" s="192" t="s">
        <v>950</v>
      </c>
      <c r="G321" s="358">
        <v>43473</v>
      </c>
      <c r="H321" s="351">
        <v>43826</v>
      </c>
      <c r="I321" s="49" t="s">
        <v>951</v>
      </c>
      <c r="J321" s="349">
        <v>10</v>
      </c>
      <c r="K321" s="577"/>
      <c r="L321" s="577"/>
      <c r="M321" s="18">
        <v>0</v>
      </c>
    </row>
    <row r="322" spans="1:13" ht="152.25" customHeight="1">
      <c r="A322" s="599"/>
      <c r="B322" s="577"/>
      <c r="C322" s="577"/>
      <c r="D322" s="577"/>
      <c r="E322" s="577"/>
      <c r="F322" s="192" t="s">
        <v>952</v>
      </c>
      <c r="G322" s="358">
        <v>43479</v>
      </c>
      <c r="H322" s="351">
        <v>43826</v>
      </c>
      <c r="I322" s="49" t="s">
        <v>953</v>
      </c>
      <c r="J322" s="349">
        <v>5</v>
      </c>
      <c r="K322" s="577"/>
      <c r="L322" s="577"/>
      <c r="M322" s="348">
        <v>3000000</v>
      </c>
    </row>
    <row r="323" spans="1:13" ht="75">
      <c r="A323" s="599"/>
      <c r="B323" s="577"/>
      <c r="C323" s="577"/>
      <c r="D323" s="577"/>
      <c r="E323" s="577"/>
      <c r="F323" s="192" t="s">
        <v>954</v>
      </c>
      <c r="G323" s="358">
        <v>43479</v>
      </c>
      <c r="H323" s="351">
        <v>43658</v>
      </c>
      <c r="I323" s="49" t="s">
        <v>955</v>
      </c>
      <c r="J323" s="349">
        <v>5</v>
      </c>
      <c r="K323" s="577"/>
      <c r="L323" s="577"/>
      <c r="M323" s="362" t="s">
        <v>956</v>
      </c>
    </row>
    <row r="324" spans="1:13" ht="57" customHeight="1">
      <c r="A324" s="599"/>
      <c r="B324" s="577"/>
      <c r="C324" s="577"/>
      <c r="D324" s="577"/>
      <c r="E324" s="577"/>
      <c r="F324" s="192" t="s">
        <v>957</v>
      </c>
      <c r="G324" s="358">
        <v>43473</v>
      </c>
      <c r="H324" s="351">
        <v>43658</v>
      </c>
      <c r="I324" s="49" t="s">
        <v>958</v>
      </c>
      <c r="J324" s="349">
        <v>5</v>
      </c>
      <c r="K324" s="577"/>
      <c r="L324" s="577"/>
      <c r="M324" s="348">
        <v>35000000</v>
      </c>
    </row>
    <row r="325" spans="1:13" ht="69" customHeight="1">
      <c r="A325" s="599"/>
      <c r="B325" s="577"/>
      <c r="C325" s="577"/>
      <c r="D325" s="577"/>
      <c r="E325" s="577"/>
      <c r="F325" s="192" t="s">
        <v>959</v>
      </c>
      <c r="G325" s="358">
        <v>43473</v>
      </c>
      <c r="H325" s="351">
        <v>43658</v>
      </c>
      <c r="I325" s="49" t="s">
        <v>958</v>
      </c>
      <c r="J325" s="349">
        <v>5</v>
      </c>
      <c r="K325" s="577"/>
      <c r="L325" s="577"/>
      <c r="M325" s="348">
        <v>54257000</v>
      </c>
    </row>
    <row r="326" spans="1:13" ht="57" customHeight="1">
      <c r="A326" s="599"/>
      <c r="B326" s="577"/>
      <c r="C326" s="577"/>
      <c r="D326" s="577"/>
      <c r="E326" s="577"/>
      <c r="F326" s="192" t="s">
        <v>960</v>
      </c>
      <c r="G326" s="358">
        <v>43473</v>
      </c>
      <c r="H326" s="351">
        <v>43658</v>
      </c>
      <c r="I326" s="49" t="s">
        <v>961</v>
      </c>
      <c r="J326" s="349">
        <v>2</v>
      </c>
      <c r="K326" s="577"/>
      <c r="L326" s="577"/>
      <c r="M326" s="348">
        <v>1800000</v>
      </c>
    </row>
    <row r="327" spans="1:13" ht="57" customHeight="1">
      <c r="A327" s="599"/>
      <c r="B327" s="577"/>
      <c r="C327" s="577"/>
      <c r="D327" s="577"/>
      <c r="E327" s="577"/>
      <c r="F327" s="192" t="s">
        <v>962</v>
      </c>
      <c r="G327" s="358">
        <v>43473</v>
      </c>
      <c r="H327" s="351">
        <v>43658</v>
      </c>
      <c r="I327" s="49" t="s">
        <v>963</v>
      </c>
      <c r="J327" s="349">
        <v>5</v>
      </c>
      <c r="K327" s="577"/>
      <c r="L327" s="577"/>
      <c r="M327" s="348">
        <v>68803958</v>
      </c>
    </row>
    <row r="328" spans="1:13" ht="75" customHeight="1">
      <c r="A328" s="599"/>
      <c r="B328" s="577"/>
      <c r="C328" s="577"/>
      <c r="D328" s="577"/>
      <c r="E328" s="577"/>
      <c r="F328" s="192" t="s">
        <v>964</v>
      </c>
      <c r="G328" s="358">
        <v>43479</v>
      </c>
      <c r="H328" s="351">
        <v>43616</v>
      </c>
      <c r="I328" s="49" t="s">
        <v>965</v>
      </c>
      <c r="J328" s="349">
        <v>5</v>
      </c>
      <c r="K328" s="577"/>
      <c r="L328" s="577"/>
      <c r="M328" s="348">
        <v>3000000</v>
      </c>
    </row>
    <row r="329" spans="1:13" ht="75" customHeight="1">
      <c r="A329" s="599"/>
      <c r="B329" s="577"/>
      <c r="C329" s="577"/>
      <c r="D329" s="577"/>
      <c r="E329" s="577"/>
      <c r="F329" s="192" t="s">
        <v>966</v>
      </c>
      <c r="G329" s="357">
        <v>43479</v>
      </c>
      <c r="H329" s="347">
        <v>43826</v>
      </c>
      <c r="I329" s="49" t="s">
        <v>967</v>
      </c>
      <c r="J329" s="349">
        <v>5</v>
      </c>
      <c r="K329" s="577"/>
      <c r="L329" s="577"/>
      <c r="M329" s="348">
        <v>7800000</v>
      </c>
    </row>
    <row r="330" spans="1:13" ht="87.75" customHeight="1">
      <c r="A330" s="599"/>
      <c r="B330" s="577"/>
      <c r="C330" s="577"/>
      <c r="D330" s="577"/>
      <c r="E330" s="577"/>
      <c r="F330" s="192" t="s">
        <v>968</v>
      </c>
      <c r="G330" s="83" t="s">
        <v>969</v>
      </c>
      <c r="H330" s="351" t="s">
        <v>970</v>
      </c>
      <c r="I330" s="49" t="s">
        <v>971</v>
      </c>
      <c r="J330" s="349">
        <v>3</v>
      </c>
      <c r="K330" s="577"/>
      <c r="L330" s="577"/>
      <c r="M330" s="18">
        <v>0</v>
      </c>
    </row>
    <row r="331" spans="1:13" ht="87.75" customHeight="1">
      <c r="A331" s="600"/>
      <c r="B331" s="597"/>
      <c r="C331" s="597"/>
      <c r="D331" s="597"/>
      <c r="E331" s="597"/>
      <c r="F331" s="359" t="s">
        <v>972</v>
      </c>
      <c r="G331" s="358">
        <v>43473</v>
      </c>
      <c r="H331" s="351">
        <v>43658</v>
      </c>
      <c r="I331" s="53" t="s">
        <v>973</v>
      </c>
      <c r="J331" s="352">
        <v>2</v>
      </c>
      <c r="K331" s="597"/>
      <c r="L331" s="597"/>
      <c r="M331" s="19">
        <v>0</v>
      </c>
    </row>
    <row r="332" spans="1:13" ht="26.25" customHeight="1" thickBot="1">
      <c r="A332" s="363" t="s">
        <v>4</v>
      </c>
      <c r="B332" s="364"/>
      <c r="C332" s="364"/>
      <c r="D332" s="364"/>
      <c r="E332" s="364"/>
      <c r="F332" s="360"/>
      <c r="G332" s="365"/>
      <c r="H332" s="365"/>
      <c r="I332" s="364"/>
      <c r="J332" s="366">
        <f>SUM(J315:J331)</f>
        <v>100</v>
      </c>
      <c r="K332" s="366"/>
      <c r="L332" s="366"/>
      <c r="M332" s="367"/>
    </row>
    <row r="335" spans="1:13" ht="53.25" customHeight="1">
      <c r="A335" s="506" t="s">
        <v>974</v>
      </c>
      <c r="B335" s="506"/>
      <c r="C335" s="506"/>
      <c r="D335" s="506"/>
      <c r="E335" s="506"/>
      <c r="F335" s="506"/>
      <c r="G335" s="506"/>
      <c r="H335" s="506"/>
      <c r="I335" s="506"/>
      <c r="J335" s="506"/>
      <c r="K335" s="506"/>
      <c r="L335" s="506"/>
      <c r="M335" s="506"/>
    </row>
    <row r="336" spans="1:13" ht="48" customHeight="1">
      <c r="A336" s="494" t="s">
        <v>7</v>
      </c>
      <c r="B336" s="494"/>
      <c r="C336" s="494"/>
      <c r="D336" s="494"/>
      <c r="E336" s="494"/>
      <c r="F336" s="494"/>
      <c r="G336" s="494"/>
      <c r="H336" s="494"/>
      <c r="I336" s="494"/>
      <c r="J336" s="494"/>
      <c r="K336" s="494"/>
      <c r="L336" s="494"/>
      <c r="M336" s="494"/>
    </row>
    <row r="337" spans="1:13" ht="17.25" customHeight="1">
      <c r="A337" s="502" t="s">
        <v>8</v>
      </c>
      <c r="B337" s="502"/>
      <c r="C337" s="502"/>
      <c r="D337" s="502"/>
      <c r="E337" s="502"/>
      <c r="F337" s="502"/>
      <c r="G337" s="578" t="s">
        <v>9</v>
      </c>
      <c r="H337" s="593"/>
      <c r="I337" s="578" t="s">
        <v>11</v>
      </c>
      <c r="J337" s="579"/>
      <c r="K337" s="593"/>
      <c r="L337" s="578" t="s">
        <v>17</v>
      </c>
      <c r="M337" s="579"/>
    </row>
    <row r="338" spans="1:13" ht="24.75" customHeight="1">
      <c r="A338" s="584" t="s">
        <v>10</v>
      </c>
      <c r="B338" s="584"/>
      <c r="C338" s="584"/>
      <c r="D338" s="584"/>
      <c r="E338" s="584"/>
      <c r="F338" s="584"/>
      <c r="G338" s="585">
        <v>4</v>
      </c>
      <c r="H338" s="586"/>
      <c r="I338" s="587">
        <v>43411</v>
      </c>
      <c r="J338" s="588"/>
      <c r="K338" s="589"/>
      <c r="L338" s="585">
        <v>1</v>
      </c>
      <c r="M338" s="590"/>
    </row>
    <row r="339" spans="1:13" ht="15">
      <c r="A339" s="590"/>
      <c r="B339" s="590"/>
      <c r="C339" s="590"/>
      <c r="D339" s="590"/>
      <c r="E339" s="590"/>
      <c r="F339" s="590"/>
      <c r="G339" s="590"/>
      <c r="H339" s="590"/>
      <c r="I339" s="590"/>
      <c r="J339" s="590"/>
      <c r="K339" s="590"/>
      <c r="L339" s="590"/>
      <c r="M339" s="590"/>
    </row>
    <row r="340" spans="1:13" ht="24.75" customHeight="1">
      <c r="A340" s="502" t="s">
        <v>921</v>
      </c>
      <c r="B340" s="502"/>
      <c r="C340" s="502"/>
      <c r="D340" s="502"/>
      <c r="E340" s="502"/>
      <c r="F340" s="502"/>
      <c r="G340" s="578" t="s">
        <v>922</v>
      </c>
      <c r="H340" s="579"/>
      <c r="I340" s="579"/>
      <c r="J340" s="579"/>
      <c r="K340" s="579"/>
      <c r="L340" s="579"/>
      <c r="M340" s="579"/>
    </row>
    <row r="341" spans="1:13" ht="24" customHeight="1">
      <c r="A341" s="502" t="s">
        <v>923</v>
      </c>
      <c r="B341" s="502"/>
      <c r="C341" s="502"/>
      <c r="D341" s="502"/>
      <c r="E341" s="502"/>
      <c r="F341" s="502"/>
      <c r="G341" s="578" t="s">
        <v>975</v>
      </c>
      <c r="H341" s="579"/>
      <c r="I341" s="579"/>
      <c r="J341" s="579"/>
      <c r="K341" s="579"/>
      <c r="L341" s="579"/>
      <c r="M341" s="579"/>
    </row>
    <row r="342" spans="1:13" ht="27" customHeight="1">
      <c r="A342" s="502" t="s">
        <v>925</v>
      </c>
      <c r="B342" s="502"/>
      <c r="C342" s="502"/>
      <c r="D342" s="502"/>
      <c r="E342" s="502"/>
      <c r="F342" s="502"/>
      <c r="G342" s="578" t="s">
        <v>926</v>
      </c>
      <c r="H342" s="579"/>
      <c r="I342" s="579"/>
      <c r="J342" s="579"/>
      <c r="K342" s="579"/>
      <c r="L342" s="579"/>
      <c r="M342" s="579"/>
    </row>
    <row r="343" spans="1:13" ht="29.25" customHeight="1">
      <c r="A343" s="502" t="s">
        <v>770</v>
      </c>
      <c r="B343" s="502"/>
      <c r="C343" s="502"/>
      <c r="D343" s="502"/>
      <c r="E343" s="502"/>
      <c r="F343" s="502"/>
      <c r="G343" s="578" t="s">
        <v>927</v>
      </c>
      <c r="H343" s="579"/>
      <c r="I343" s="579"/>
      <c r="J343" s="579"/>
      <c r="K343" s="579"/>
      <c r="L343" s="579"/>
      <c r="M343" s="579"/>
    </row>
    <row r="344" spans="1:212" ht="26.25" customHeight="1">
      <c r="A344" s="502" t="s">
        <v>928</v>
      </c>
      <c r="B344" s="502"/>
      <c r="C344" s="502"/>
      <c r="D344" s="502"/>
      <c r="E344" s="502"/>
      <c r="F344" s="502"/>
      <c r="G344" s="578" t="s">
        <v>572</v>
      </c>
      <c r="H344" s="579"/>
      <c r="I344" s="579"/>
      <c r="J344" s="579"/>
      <c r="K344" s="579"/>
      <c r="L344" s="579"/>
      <c r="M344" s="579"/>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row>
    <row r="345" spans="1:13" ht="15">
      <c r="A345" s="361"/>
      <c r="B345" s="361"/>
      <c r="C345" s="361"/>
      <c r="D345" s="361"/>
      <c r="E345" s="361"/>
      <c r="F345" s="361"/>
      <c r="G345" s="361"/>
      <c r="H345" s="361"/>
      <c r="I345" s="361"/>
      <c r="J345" s="361"/>
      <c r="K345" s="361"/>
      <c r="L345" s="361"/>
      <c r="M345" s="361"/>
    </row>
    <row r="346" spans="1:13" ht="24.75" customHeight="1">
      <c r="A346" s="502" t="s">
        <v>929</v>
      </c>
      <c r="B346" s="502"/>
      <c r="C346" s="502"/>
      <c r="D346" s="502"/>
      <c r="E346" s="502"/>
      <c r="F346" s="502"/>
      <c r="G346" s="502" t="s">
        <v>3</v>
      </c>
      <c r="H346" s="502"/>
      <c r="I346" s="494" t="s">
        <v>15</v>
      </c>
      <c r="J346" s="494" t="s">
        <v>14</v>
      </c>
      <c r="K346" s="494" t="s">
        <v>23</v>
      </c>
      <c r="L346" s="494" t="s">
        <v>100</v>
      </c>
      <c r="M346" s="494" t="s">
        <v>20</v>
      </c>
    </row>
    <row r="347" spans="1:13" ht="49.5" customHeight="1">
      <c r="A347" s="138" t="s">
        <v>19</v>
      </c>
      <c r="B347" s="138" t="s">
        <v>930</v>
      </c>
      <c r="C347" s="138" t="s">
        <v>773</v>
      </c>
      <c r="D347" s="138" t="s">
        <v>24</v>
      </c>
      <c r="E347" s="138" t="s">
        <v>25</v>
      </c>
      <c r="F347" s="138" t="s">
        <v>2</v>
      </c>
      <c r="G347" s="138" t="s">
        <v>21</v>
      </c>
      <c r="H347" s="138" t="s">
        <v>22</v>
      </c>
      <c r="I347" s="494"/>
      <c r="J347" s="494"/>
      <c r="K347" s="494"/>
      <c r="L347" s="494"/>
      <c r="M347" s="494"/>
    </row>
    <row r="348" spans="1:13" ht="21.75" customHeight="1">
      <c r="A348" s="138"/>
      <c r="B348" s="138"/>
      <c r="C348" s="138"/>
      <c r="D348" s="138"/>
      <c r="E348" s="138"/>
      <c r="F348" s="138" t="s">
        <v>976</v>
      </c>
      <c r="G348" s="138"/>
      <c r="H348" s="138"/>
      <c r="I348" s="138"/>
      <c r="J348" s="138"/>
      <c r="K348" s="138"/>
      <c r="L348" s="138"/>
      <c r="M348" s="138"/>
    </row>
    <row r="349" spans="1:13" ht="99.75" customHeight="1">
      <c r="A349" s="494" t="s">
        <v>931</v>
      </c>
      <c r="B349" s="494" t="s">
        <v>977</v>
      </c>
      <c r="C349" s="494" t="s">
        <v>557</v>
      </c>
      <c r="D349" s="494" t="s">
        <v>978</v>
      </c>
      <c r="E349" s="494" t="s">
        <v>979</v>
      </c>
      <c r="F349" s="22" t="s">
        <v>980</v>
      </c>
      <c r="G349" s="347">
        <v>43497</v>
      </c>
      <c r="H349" s="347">
        <v>43569</v>
      </c>
      <c r="I349" s="49" t="s">
        <v>981</v>
      </c>
      <c r="J349" s="49">
        <v>10</v>
      </c>
      <c r="K349" s="475" t="s">
        <v>982</v>
      </c>
      <c r="L349" s="475" t="s">
        <v>983</v>
      </c>
      <c r="M349" s="138"/>
    </row>
    <row r="350" spans="1:13" ht="123.75" customHeight="1">
      <c r="A350" s="494"/>
      <c r="B350" s="494"/>
      <c r="C350" s="494"/>
      <c r="D350" s="494"/>
      <c r="E350" s="494"/>
      <c r="F350" s="22" t="s">
        <v>984</v>
      </c>
      <c r="G350" s="347">
        <v>43569</v>
      </c>
      <c r="H350" s="347">
        <v>43829</v>
      </c>
      <c r="I350" s="49" t="s">
        <v>985</v>
      </c>
      <c r="J350" s="49">
        <v>30</v>
      </c>
      <c r="K350" s="475"/>
      <c r="L350" s="475"/>
      <c r="M350" s="138"/>
    </row>
    <row r="351" spans="1:13" ht="55.5" customHeight="1">
      <c r="A351" s="494"/>
      <c r="B351" s="494"/>
      <c r="C351" s="494"/>
      <c r="D351" s="494"/>
      <c r="E351" s="494"/>
      <c r="F351" s="22" t="s">
        <v>986</v>
      </c>
      <c r="G351" s="347">
        <v>43479</v>
      </c>
      <c r="H351" s="347">
        <v>43495</v>
      </c>
      <c r="I351" s="49" t="s">
        <v>987</v>
      </c>
      <c r="J351" s="50">
        <v>20</v>
      </c>
      <c r="K351" s="475"/>
      <c r="L351" s="475"/>
      <c r="M351" s="138"/>
    </row>
    <row r="352" spans="1:13" ht="135.75" customHeight="1">
      <c r="A352" s="494"/>
      <c r="B352" s="494"/>
      <c r="C352" s="494"/>
      <c r="D352" s="494"/>
      <c r="E352" s="494"/>
      <c r="F352" s="22" t="s">
        <v>988</v>
      </c>
      <c r="G352" s="347">
        <v>43497</v>
      </c>
      <c r="H352" s="347">
        <v>43829</v>
      </c>
      <c r="I352" s="49" t="s">
        <v>989</v>
      </c>
      <c r="J352" s="50">
        <v>10</v>
      </c>
      <c r="K352" s="475"/>
      <c r="L352" s="475"/>
      <c r="M352" s="49"/>
    </row>
    <row r="353" spans="1:13" ht="57.75" customHeight="1">
      <c r="A353" s="494"/>
      <c r="B353" s="494"/>
      <c r="C353" s="494"/>
      <c r="D353" s="494"/>
      <c r="E353" s="494"/>
      <c r="F353" s="144" t="s">
        <v>990</v>
      </c>
      <c r="G353" s="347">
        <v>43497</v>
      </c>
      <c r="H353" s="347">
        <v>43829</v>
      </c>
      <c r="I353" s="49" t="s">
        <v>991</v>
      </c>
      <c r="J353" s="50">
        <v>10</v>
      </c>
      <c r="K353" s="475"/>
      <c r="L353" s="475"/>
      <c r="M353" s="49"/>
    </row>
    <row r="354" spans="1:13" ht="40.5" customHeight="1">
      <c r="A354" s="494"/>
      <c r="B354" s="494"/>
      <c r="C354" s="494"/>
      <c r="D354" s="494"/>
      <c r="E354" s="494"/>
      <c r="F354" s="172" t="s">
        <v>992</v>
      </c>
      <c r="G354" s="351">
        <v>43770</v>
      </c>
      <c r="H354" s="351">
        <v>43798</v>
      </c>
      <c r="I354" s="154" t="s">
        <v>993</v>
      </c>
      <c r="J354" s="271">
        <v>10</v>
      </c>
      <c r="K354" s="475"/>
      <c r="L354" s="475"/>
      <c r="M354" s="49"/>
    </row>
    <row r="355" spans="1:13" ht="66.75" customHeight="1">
      <c r="A355" s="494"/>
      <c r="B355" s="494"/>
      <c r="C355" s="494"/>
      <c r="D355" s="494"/>
      <c r="E355" s="494"/>
      <c r="F355" s="83" t="s">
        <v>994</v>
      </c>
      <c r="G355" s="351">
        <v>43801</v>
      </c>
      <c r="H355" s="351">
        <v>43829</v>
      </c>
      <c r="I355" s="49" t="s">
        <v>991</v>
      </c>
      <c r="J355" s="50">
        <v>10</v>
      </c>
      <c r="K355" s="475"/>
      <c r="L355" s="475"/>
      <c r="M355" s="49"/>
    </row>
    <row r="356" spans="1:13" ht="29.25" customHeight="1">
      <c r="A356" s="488" t="s">
        <v>995</v>
      </c>
      <c r="B356" s="489"/>
      <c r="C356" s="489"/>
      <c r="D356" s="489"/>
      <c r="E356" s="595"/>
      <c r="F356" s="290"/>
      <c r="G356" s="368"/>
      <c r="H356" s="368"/>
      <c r="I356" s="368"/>
      <c r="J356" s="369">
        <f>SUM(J349:J355)</f>
        <v>100</v>
      </c>
      <c r="K356" s="369"/>
      <c r="L356" s="369"/>
      <c r="M356" s="50"/>
    </row>
    <row r="359" spans="1:13" ht="53.25" customHeight="1">
      <c r="A359" s="506" t="s">
        <v>974</v>
      </c>
      <c r="B359" s="506"/>
      <c r="C359" s="506"/>
      <c r="D359" s="506"/>
      <c r="E359" s="506"/>
      <c r="F359" s="506"/>
      <c r="G359" s="506"/>
      <c r="H359" s="506"/>
      <c r="I359" s="506"/>
      <c r="J359" s="506"/>
      <c r="K359" s="506"/>
      <c r="L359" s="506"/>
      <c r="M359" s="506"/>
    </row>
    <row r="360" spans="1:13" ht="48" customHeight="1">
      <c r="A360" s="494" t="s">
        <v>7</v>
      </c>
      <c r="B360" s="494"/>
      <c r="C360" s="494"/>
      <c r="D360" s="494"/>
      <c r="E360" s="494"/>
      <c r="F360" s="494"/>
      <c r="G360" s="494"/>
      <c r="H360" s="494"/>
      <c r="I360" s="494"/>
      <c r="J360" s="494"/>
      <c r="K360" s="494"/>
      <c r="L360" s="494"/>
      <c r="M360" s="494"/>
    </row>
    <row r="361" spans="1:13" ht="17.25" customHeight="1">
      <c r="A361" s="502" t="s">
        <v>8</v>
      </c>
      <c r="B361" s="502"/>
      <c r="C361" s="502"/>
      <c r="D361" s="502"/>
      <c r="E361" s="502"/>
      <c r="F361" s="502"/>
      <c r="G361" s="578" t="s">
        <v>9</v>
      </c>
      <c r="H361" s="593"/>
      <c r="I361" s="578" t="s">
        <v>11</v>
      </c>
      <c r="J361" s="579"/>
      <c r="K361" s="593"/>
      <c r="L361" s="578" t="s">
        <v>17</v>
      </c>
      <c r="M361" s="579"/>
    </row>
    <row r="362" spans="1:13" ht="24.75" customHeight="1">
      <c r="A362" s="584" t="s">
        <v>10</v>
      </c>
      <c r="B362" s="584"/>
      <c r="C362" s="584"/>
      <c r="D362" s="584"/>
      <c r="E362" s="584"/>
      <c r="F362" s="584"/>
      <c r="G362" s="585">
        <v>4</v>
      </c>
      <c r="H362" s="586"/>
      <c r="I362" s="587">
        <v>43411</v>
      </c>
      <c r="J362" s="588"/>
      <c r="K362" s="589"/>
      <c r="L362" s="585">
        <v>1</v>
      </c>
      <c r="M362" s="590"/>
    </row>
    <row r="363" spans="1:13" ht="15">
      <c r="A363" s="590"/>
      <c r="B363" s="590"/>
      <c r="C363" s="590"/>
      <c r="D363" s="590"/>
      <c r="E363" s="590"/>
      <c r="F363" s="590"/>
      <c r="G363" s="590"/>
      <c r="H363" s="590"/>
      <c r="I363" s="590"/>
      <c r="J363" s="590"/>
      <c r="K363" s="590"/>
      <c r="L363" s="590"/>
      <c r="M363" s="590"/>
    </row>
    <row r="364" spans="1:13" ht="24.75" customHeight="1">
      <c r="A364" s="502" t="s">
        <v>921</v>
      </c>
      <c r="B364" s="502"/>
      <c r="C364" s="502"/>
      <c r="D364" s="502"/>
      <c r="E364" s="502"/>
      <c r="F364" s="502"/>
      <c r="G364" s="578" t="s">
        <v>922</v>
      </c>
      <c r="H364" s="579"/>
      <c r="I364" s="579"/>
      <c r="J364" s="579"/>
      <c r="K364" s="579"/>
      <c r="L364" s="579"/>
      <c r="M364" s="579"/>
    </row>
    <row r="365" spans="1:13" ht="24" customHeight="1">
      <c r="A365" s="502" t="s">
        <v>923</v>
      </c>
      <c r="B365" s="502"/>
      <c r="C365" s="502"/>
      <c r="D365" s="502"/>
      <c r="E365" s="502"/>
      <c r="F365" s="502"/>
      <c r="G365" s="578" t="s">
        <v>975</v>
      </c>
      <c r="H365" s="579"/>
      <c r="I365" s="579"/>
      <c r="J365" s="579"/>
      <c r="K365" s="579"/>
      <c r="L365" s="579"/>
      <c r="M365" s="579"/>
    </row>
    <row r="366" spans="1:13" ht="27" customHeight="1">
      <c r="A366" s="502" t="s">
        <v>925</v>
      </c>
      <c r="B366" s="502"/>
      <c r="C366" s="502"/>
      <c r="D366" s="502"/>
      <c r="E366" s="502"/>
      <c r="F366" s="502"/>
      <c r="G366" s="578" t="s">
        <v>926</v>
      </c>
      <c r="H366" s="579"/>
      <c r="I366" s="579"/>
      <c r="J366" s="579"/>
      <c r="K366" s="579"/>
      <c r="L366" s="579"/>
      <c r="M366" s="579"/>
    </row>
    <row r="367" spans="1:13" ht="29.25" customHeight="1">
      <c r="A367" s="502" t="s">
        <v>770</v>
      </c>
      <c r="B367" s="502"/>
      <c r="C367" s="502"/>
      <c r="D367" s="502"/>
      <c r="E367" s="502"/>
      <c r="F367" s="502"/>
      <c r="G367" s="578" t="s">
        <v>927</v>
      </c>
      <c r="H367" s="579"/>
      <c r="I367" s="579"/>
      <c r="J367" s="579"/>
      <c r="K367" s="579"/>
      <c r="L367" s="579"/>
      <c r="M367" s="579"/>
    </row>
    <row r="368" spans="1:212" ht="26.25" customHeight="1">
      <c r="A368" s="502" t="s">
        <v>928</v>
      </c>
      <c r="B368" s="502"/>
      <c r="C368" s="502"/>
      <c r="D368" s="502"/>
      <c r="E368" s="502"/>
      <c r="F368" s="502"/>
      <c r="G368" s="578" t="s">
        <v>572</v>
      </c>
      <c r="H368" s="579"/>
      <c r="I368" s="579"/>
      <c r="J368" s="579"/>
      <c r="K368" s="579"/>
      <c r="L368" s="579"/>
      <c r="M368" s="579"/>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row>
    <row r="369" spans="1:13" ht="15.75" thickBot="1">
      <c r="A369" s="361"/>
      <c r="B369" s="361"/>
      <c r="C369" s="361"/>
      <c r="D369" s="361"/>
      <c r="E369" s="361"/>
      <c r="F369" s="361"/>
      <c r="G369" s="361"/>
      <c r="H369" s="361"/>
      <c r="I369" s="361"/>
      <c r="J369" s="361"/>
      <c r="K369" s="361"/>
      <c r="L369" s="361"/>
      <c r="M369" s="361"/>
    </row>
    <row r="370" spans="1:13" ht="24.75" customHeight="1">
      <c r="A370" s="580" t="s">
        <v>929</v>
      </c>
      <c r="B370" s="436"/>
      <c r="C370" s="436"/>
      <c r="D370" s="436"/>
      <c r="E370" s="436"/>
      <c r="F370" s="436"/>
      <c r="G370" s="436" t="s">
        <v>3</v>
      </c>
      <c r="H370" s="436"/>
      <c r="I370" s="581" t="s">
        <v>15</v>
      </c>
      <c r="J370" s="581" t="s">
        <v>14</v>
      </c>
      <c r="K370" s="581" t="s">
        <v>23</v>
      </c>
      <c r="L370" s="581" t="s">
        <v>100</v>
      </c>
      <c r="M370" s="582" t="s">
        <v>20</v>
      </c>
    </row>
    <row r="371" spans="1:13" ht="49.5" customHeight="1">
      <c r="A371" s="346" t="s">
        <v>19</v>
      </c>
      <c r="B371" s="138" t="s">
        <v>930</v>
      </c>
      <c r="C371" s="138" t="s">
        <v>773</v>
      </c>
      <c r="D371" s="138" t="s">
        <v>24</v>
      </c>
      <c r="E371" s="138" t="s">
        <v>25</v>
      </c>
      <c r="F371" s="138" t="s">
        <v>2</v>
      </c>
      <c r="G371" s="138" t="s">
        <v>21</v>
      </c>
      <c r="H371" s="138" t="s">
        <v>22</v>
      </c>
      <c r="I371" s="494"/>
      <c r="J371" s="494"/>
      <c r="K371" s="494"/>
      <c r="L371" s="494"/>
      <c r="M371" s="583"/>
    </row>
    <row r="372" spans="1:13" ht="138" customHeight="1">
      <c r="A372" s="90" t="s">
        <v>931</v>
      </c>
      <c r="B372" s="494" t="s">
        <v>996</v>
      </c>
      <c r="C372" s="494" t="s">
        <v>997</v>
      </c>
      <c r="D372" s="494" t="s">
        <v>998</v>
      </c>
      <c r="E372" s="494" t="s">
        <v>999</v>
      </c>
      <c r="F372" s="192" t="s">
        <v>1000</v>
      </c>
      <c r="G372" s="347">
        <v>43479</v>
      </c>
      <c r="H372" s="347">
        <v>43829</v>
      </c>
      <c r="I372" s="49" t="s">
        <v>1001</v>
      </c>
      <c r="J372" s="49">
        <v>10</v>
      </c>
      <c r="K372" s="475" t="s">
        <v>1002</v>
      </c>
      <c r="L372" s="475" t="s">
        <v>1003</v>
      </c>
      <c r="M372" s="17"/>
    </row>
    <row r="373" spans="1:13" ht="113.25" customHeight="1">
      <c r="A373" s="90" t="s">
        <v>931</v>
      </c>
      <c r="B373" s="494"/>
      <c r="C373" s="494"/>
      <c r="D373" s="494"/>
      <c r="E373" s="494"/>
      <c r="F373" s="192" t="s">
        <v>1004</v>
      </c>
      <c r="G373" s="347">
        <v>43500</v>
      </c>
      <c r="H373" s="347">
        <v>43829</v>
      </c>
      <c r="I373" s="49" t="s">
        <v>1005</v>
      </c>
      <c r="J373" s="49">
        <v>10</v>
      </c>
      <c r="K373" s="475"/>
      <c r="L373" s="475"/>
      <c r="M373" s="17"/>
    </row>
    <row r="374" spans="1:13" ht="120.75" customHeight="1">
      <c r="A374" s="90" t="s">
        <v>931</v>
      </c>
      <c r="B374" s="494"/>
      <c r="C374" s="494"/>
      <c r="D374" s="494"/>
      <c r="E374" s="494"/>
      <c r="F374" s="192" t="s">
        <v>1006</v>
      </c>
      <c r="G374" s="347">
        <v>43479</v>
      </c>
      <c r="H374" s="347">
        <v>43830</v>
      </c>
      <c r="I374" s="49" t="s">
        <v>1007</v>
      </c>
      <c r="J374" s="49">
        <v>10</v>
      </c>
      <c r="K374" s="475"/>
      <c r="L374" s="475"/>
      <c r="M374" s="17"/>
    </row>
    <row r="375" spans="1:13" ht="56.25" customHeight="1">
      <c r="A375" s="353" t="s">
        <v>1008</v>
      </c>
      <c r="B375" s="494" t="s">
        <v>1085</v>
      </c>
      <c r="C375" s="494"/>
      <c r="D375" s="494"/>
      <c r="E375" s="494"/>
      <c r="F375" s="192" t="s">
        <v>1009</v>
      </c>
      <c r="G375" s="351">
        <v>43497</v>
      </c>
      <c r="H375" s="351">
        <v>43829</v>
      </c>
      <c r="I375" s="49" t="s">
        <v>1010</v>
      </c>
      <c r="J375" s="49">
        <v>15</v>
      </c>
      <c r="K375" s="475" t="s">
        <v>59</v>
      </c>
      <c r="L375" s="475" t="s">
        <v>58</v>
      </c>
      <c r="M375" s="18"/>
    </row>
    <row r="376" spans="1:13" ht="82.5" customHeight="1">
      <c r="A376" s="353" t="s">
        <v>1008</v>
      </c>
      <c r="B376" s="494"/>
      <c r="C376" s="494"/>
      <c r="D376" s="494"/>
      <c r="E376" s="494"/>
      <c r="F376" s="192" t="s">
        <v>1011</v>
      </c>
      <c r="G376" s="351">
        <v>43497</v>
      </c>
      <c r="H376" s="351">
        <v>43829</v>
      </c>
      <c r="I376" s="49" t="s">
        <v>1012</v>
      </c>
      <c r="J376" s="49">
        <v>10</v>
      </c>
      <c r="K376" s="475"/>
      <c r="L376" s="475"/>
      <c r="M376" s="18"/>
    </row>
    <row r="377" spans="1:13" ht="84" customHeight="1">
      <c r="A377" s="353" t="s">
        <v>1008</v>
      </c>
      <c r="B377" s="494"/>
      <c r="C377" s="494"/>
      <c r="D377" s="494"/>
      <c r="E377" s="494"/>
      <c r="F377" s="192" t="s">
        <v>1013</v>
      </c>
      <c r="G377" s="351">
        <v>43497</v>
      </c>
      <c r="H377" s="351">
        <v>43829</v>
      </c>
      <c r="I377" s="49" t="s">
        <v>1014</v>
      </c>
      <c r="J377" s="49">
        <v>15</v>
      </c>
      <c r="K377" s="475"/>
      <c r="L377" s="475"/>
      <c r="M377" s="18"/>
    </row>
    <row r="378" spans="1:13" ht="90" customHeight="1">
      <c r="A378" s="353" t="s">
        <v>1008</v>
      </c>
      <c r="B378" s="494"/>
      <c r="C378" s="494"/>
      <c r="D378" s="494"/>
      <c r="E378" s="494"/>
      <c r="F378" s="192" t="s">
        <v>1015</v>
      </c>
      <c r="G378" s="351">
        <v>43497</v>
      </c>
      <c r="H378" s="351">
        <v>43829</v>
      </c>
      <c r="I378" s="49" t="s">
        <v>1016</v>
      </c>
      <c r="J378" s="49">
        <v>20</v>
      </c>
      <c r="K378" s="475"/>
      <c r="L378" s="475"/>
      <c r="M378" s="18"/>
    </row>
    <row r="379" spans="1:13" ht="96.75" customHeight="1">
      <c r="A379" s="353" t="s">
        <v>1008</v>
      </c>
      <c r="B379" s="494"/>
      <c r="C379" s="494"/>
      <c r="D379" s="494"/>
      <c r="E379" s="494"/>
      <c r="F379" s="192" t="s">
        <v>1017</v>
      </c>
      <c r="G379" s="351">
        <v>43497</v>
      </c>
      <c r="H379" s="351">
        <v>43829</v>
      </c>
      <c r="I379" s="49" t="s">
        <v>1018</v>
      </c>
      <c r="J379" s="49">
        <v>10</v>
      </c>
      <c r="K379" s="475"/>
      <c r="L379" s="475"/>
      <c r="M379" s="18"/>
    </row>
    <row r="380" spans="1:13" ht="26.25" customHeight="1" thickBot="1">
      <c r="A380" s="363" t="s">
        <v>4</v>
      </c>
      <c r="B380" s="354"/>
      <c r="C380" s="364"/>
      <c r="D380" s="364"/>
      <c r="E380" s="364"/>
      <c r="F380" s="365"/>
      <c r="G380" s="365"/>
      <c r="H380" s="365"/>
      <c r="I380" s="365"/>
      <c r="J380" s="366">
        <f>SUM(J372:J379)</f>
        <v>100</v>
      </c>
      <c r="K380" s="366"/>
      <c r="L380" s="366"/>
      <c r="M380" s="370"/>
    </row>
    <row r="382" spans="1:13" ht="53.25" customHeight="1">
      <c r="A382" s="513" t="s">
        <v>18</v>
      </c>
      <c r="B382" s="513"/>
      <c r="C382" s="513"/>
      <c r="D382" s="513"/>
      <c r="E382" s="513"/>
      <c r="F382" s="513"/>
      <c r="G382" s="513"/>
      <c r="H382" s="513"/>
      <c r="I382" s="513"/>
      <c r="J382" s="513"/>
      <c r="K382" s="513"/>
      <c r="L382" s="513"/>
      <c r="M382" s="513"/>
    </row>
    <row r="383" spans="1:13" ht="48" customHeight="1">
      <c r="A383" s="514" t="s">
        <v>7</v>
      </c>
      <c r="B383" s="514"/>
      <c r="C383" s="514"/>
      <c r="D383" s="514"/>
      <c r="E383" s="514"/>
      <c r="F383" s="514"/>
      <c r="G383" s="514"/>
      <c r="H383" s="514"/>
      <c r="I383" s="514"/>
      <c r="J383" s="514"/>
      <c r="K383" s="514"/>
      <c r="L383" s="514"/>
      <c r="M383" s="514"/>
    </row>
    <row r="384" spans="1:13" ht="17.25" customHeight="1">
      <c r="A384" s="457" t="s">
        <v>8</v>
      </c>
      <c r="B384" s="457"/>
      <c r="C384" s="457"/>
      <c r="D384" s="457"/>
      <c r="E384" s="457"/>
      <c r="F384" s="457"/>
      <c r="G384" s="458" t="s">
        <v>9</v>
      </c>
      <c r="H384" s="459"/>
      <c r="I384" s="458" t="s">
        <v>11</v>
      </c>
      <c r="J384" s="460"/>
      <c r="K384" s="459"/>
      <c r="L384" s="458" t="s">
        <v>17</v>
      </c>
      <c r="M384" s="460"/>
    </row>
    <row r="385" spans="1:13" ht="24.75" customHeight="1">
      <c r="A385" s="457" t="s">
        <v>10</v>
      </c>
      <c r="B385" s="457"/>
      <c r="C385" s="457"/>
      <c r="D385" s="457"/>
      <c r="E385" s="457"/>
      <c r="F385" s="457"/>
      <c r="G385" s="458">
        <v>4</v>
      </c>
      <c r="H385" s="459"/>
      <c r="I385" s="461">
        <v>43411</v>
      </c>
      <c r="J385" s="462"/>
      <c r="K385" s="463"/>
      <c r="L385" s="458">
        <v>1</v>
      </c>
      <c r="M385" s="460"/>
    </row>
    <row r="386" spans="6:13" ht="15">
      <c r="F386" s="361"/>
      <c r="I386" s="361"/>
      <c r="J386" s="361"/>
      <c r="K386" s="310"/>
      <c r="L386" s="310"/>
      <c r="M386" s="310"/>
    </row>
    <row r="387" spans="1:13" ht="24.75" customHeight="1">
      <c r="A387" s="501" t="s">
        <v>5</v>
      </c>
      <c r="B387" s="501"/>
      <c r="C387" s="501"/>
      <c r="D387" s="501"/>
      <c r="E387" s="501"/>
      <c r="F387" s="501"/>
      <c r="G387" s="484" t="s">
        <v>1019</v>
      </c>
      <c r="H387" s="594"/>
      <c r="I387" s="594"/>
      <c r="J387" s="594"/>
      <c r="K387" s="594"/>
      <c r="L387" s="594"/>
      <c r="M387" s="594"/>
    </row>
    <row r="388" spans="1:13" ht="24" customHeight="1">
      <c r="A388" s="501" t="s">
        <v>1</v>
      </c>
      <c r="B388" s="501"/>
      <c r="C388" s="501"/>
      <c r="D388" s="501"/>
      <c r="E388" s="501"/>
      <c r="F388" s="501"/>
      <c r="G388" s="484" t="s">
        <v>1020</v>
      </c>
      <c r="H388" s="594"/>
      <c r="I388" s="594"/>
      <c r="J388" s="594"/>
      <c r="K388" s="594"/>
      <c r="L388" s="594"/>
      <c r="M388" s="594"/>
    </row>
    <row r="389" spans="1:13" ht="27" customHeight="1">
      <c r="A389" s="501" t="s">
        <v>0</v>
      </c>
      <c r="B389" s="501"/>
      <c r="C389" s="501"/>
      <c r="D389" s="501"/>
      <c r="E389" s="501"/>
      <c r="F389" s="501"/>
      <c r="G389" s="484" t="s">
        <v>1021</v>
      </c>
      <c r="H389" s="594"/>
      <c r="I389" s="594"/>
      <c r="J389" s="594"/>
      <c r="K389" s="594"/>
      <c r="L389" s="594"/>
      <c r="M389" s="594"/>
    </row>
    <row r="390" spans="1:13" ht="29.25" customHeight="1">
      <c r="A390" s="501" t="s">
        <v>6</v>
      </c>
      <c r="B390" s="501"/>
      <c r="C390" s="501"/>
      <c r="D390" s="501"/>
      <c r="E390" s="501"/>
      <c r="F390" s="501"/>
      <c r="G390" s="484"/>
      <c r="H390" s="594"/>
      <c r="I390" s="594"/>
      <c r="J390" s="594"/>
      <c r="K390" s="594"/>
      <c r="L390" s="594"/>
      <c r="M390" s="594"/>
    </row>
    <row r="391" spans="1:212" ht="26.25" customHeight="1">
      <c r="A391" s="501" t="s">
        <v>12</v>
      </c>
      <c r="B391" s="501"/>
      <c r="C391" s="501"/>
      <c r="D391" s="501"/>
      <c r="E391" s="501"/>
      <c r="F391" s="501"/>
      <c r="G391" s="484" t="s">
        <v>557</v>
      </c>
      <c r="H391" s="594"/>
      <c r="I391" s="594"/>
      <c r="J391" s="594"/>
      <c r="K391" s="594"/>
      <c r="L391" s="594"/>
      <c r="M391" s="59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row>
    <row r="392" spans="6:13" ht="15.75" thickBot="1">
      <c r="F392" s="361"/>
      <c r="I392" s="361"/>
      <c r="J392" s="361"/>
      <c r="K392" s="310"/>
      <c r="L392" s="310"/>
      <c r="M392" s="310"/>
    </row>
    <row r="393" spans="1:13" ht="24.75" customHeight="1">
      <c r="A393" s="464" t="s">
        <v>36</v>
      </c>
      <c r="B393" s="465"/>
      <c r="C393" s="465"/>
      <c r="D393" s="465"/>
      <c r="E393" s="465"/>
      <c r="F393" s="449"/>
      <c r="G393" s="435" t="s">
        <v>3</v>
      </c>
      <c r="H393" s="436"/>
      <c r="I393" s="441" t="s">
        <v>15</v>
      </c>
      <c r="J393" s="443" t="s">
        <v>14</v>
      </c>
      <c r="K393" s="445" t="s">
        <v>23</v>
      </c>
      <c r="L393" s="443" t="s">
        <v>100</v>
      </c>
      <c r="M393" s="445" t="s">
        <v>20</v>
      </c>
    </row>
    <row r="394" spans="1:13" ht="49.5" customHeight="1" thickBot="1">
      <c r="A394" s="226" t="s">
        <v>19</v>
      </c>
      <c r="B394" s="139" t="s">
        <v>34</v>
      </c>
      <c r="C394" s="139" t="s">
        <v>35</v>
      </c>
      <c r="D394" s="139" t="s">
        <v>24</v>
      </c>
      <c r="E394" s="140" t="s">
        <v>25</v>
      </c>
      <c r="F394" s="116" t="s">
        <v>2</v>
      </c>
      <c r="G394" s="12" t="s">
        <v>21</v>
      </c>
      <c r="H394" s="13" t="s">
        <v>22</v>
      </c>
      <c r="I394" s="442"/>
      <c r="J394" s="444"/>
      <c r="K394" s="446"/>
      <c r="L394" s="444"/>
      <c r="M394" s="446"/>
    </row>
    <row r="395" spans="1:13" ht="291.75" customHeight="1">
      <c r="A395" s="38" t="s">
        <v>1022</v>
      </c>
      <c r="B395" s="38" t="s">
        <v>1023</v>
      </c>
      <c r="C395" s="38" t="s">
        <v>1024</v>
      </c>
      <c r="D395" s="38" t="s">
        <v>1025</v>
      </c>
      <c r="E395" s="38" t="s">
        <v>1026</v>
      </c>
      <c r="F395" s="49" t="s">
        <v>1027</v>
      </c>
      <c r="G395" s="80">
        <v>43647</v>
      </c>
      <c r="H395" s="80">
        <v>43826</v>
      </c>
      <c r="I395" s="49" t="s">
        <v>1028</v>
      </c>
      <c r="J395" s="50">
        <v>7</v>
      </c>
      <c r="K395" s="49" t="s">
        <v>1029</v>
      </c>
      <c r="L395" s="48" t="s">
        <v>1030</v>
      </c>
      <c r="M395" s="16"/>
    </row>
    <row r="396" spans="1:13" ht="123" customHeight="1">
      <c r="A396" s="38" t="s">
        <v>1022</v>
      </c>
      <c r="B396" s="38" t="s">
        <v>1023</v>
      </c>
      <c r="C396" s="38" t="s">
        <v>1024</v>
      </c>
      <c r="D396" s="38" t="s">
        <v>1025</v>
      </c>
      <c r="E396" s="38" t="s">
        <v>1026</v>
      </c>
      <c r="F396" s="49" t="s">
        <v>1031</v>
      </c>
      <c r="G396" s="80">
        <v>43647</v>
      </c>
      <c r="H396" s="80">
        <v>43826</v>
      </c>
      <c r="I396" s="49" t="s">
        <v>1028</v>
      </c>
      <c r="J396" s="50">
        <v>7</v>
      </c>
      <c r="K396" s="49" t="s">
        <v>1029</v>
      </c>
      <c r="L396" s="49" t="s">
        <v>1030</v>
      </c>
      <c r="M396" s="17"/>
    </row>
    <row r="397" spans="1:13" ht="276.75" customHeight="1">
      <c r="A397" s="38" t="s">
        <v>1022</v>
      </c>
      <c r="B397" s="38" t="s">
        <v>1023</v>
      </c>
      <c r="C397" s="38" t="s">
        <v>1024</v>
      </c>
      <c r="D397" s="38" t="s">
        <v>1025</v>
      </c>
      <c r="E397" s="38" t="s">
        <v>1026</v>
      </c>
      <c r="F397" s="49" t="s">
        <v>1032</v>
      </c>
      <c r="G397" s="80">
        <v>43479</v>
      </c>
      <c r="H397" s="80">
        <v>43644</v>
      </c>
      <c r="I397" s="49" t="s">
        <v>1028</v>
      </c>
      <c r="J397" s="50">
        <v>7</v>
      </c>
      <c r="K397" s="49" t="s">
        <v>1029</v>
      </c>
      <c r="L397" s="49" t="s">
        <v>1030</v>
      </c>
      <c r="M397" s="17"/>
    </row>
    <row r="398" spans="1:13" ht="219" customHeight="1">
      <c r="A398" s="38" t="s">
        <v>1022</v>
      </c>
      <c r="B398" s="38" t="s">
        <v>1023</v>
      </c>
      <c r="C398" s="38" t="s">
        <v>1024</v>
      </c>
      <c r="D398" s="38" t="s">
        <v>1025</v>
      </c>
      <c r="E398" s="38" t="s">
        <v>1026</v>
      </c>
      <c r="F398" s="49" t="s">
        <v>1033</v>
      </c>
      <c r="G398" s="80">
        <v>43479</v>
      </c>
      <c r="H398" s="80">
        <v>43644</v>
      </c>
      <c r="I398" s="49" t="s">
        <v>1028</v>
      </c>
      <c r="J398" s="50">
        <v>7</v>
      </c>
      <c r="K398" s="49" t="s">
        <v>1029</v>
      </c>
      <c r="L398" s="49" t="s">
        <v>1030</v>
      </c>
      <c r="M398" s="17"/>
    </row>
    <row r="399" spans="1:13" ht="268.5" customHeight="1">
      <c r="A399" s="38" t="s">
        <v>1022</v>
      </c>
      <c r="B399" s="38" t="s">
        <v>1023</v>
      </c>
      <c r="C399" s="38" t="s">
        <v>1024</v>
      </c>
      <c r="D399" s="38" t="s">
        <v>1025</v>
      </c>
      <c r="E399" s="38" t="s">
        <v>1026</v>
      </c>
      <c r="F399" s="49" t="s">
        <v>1034</v>
      </c>
      <c r="G399" s="80">
        <v>43479</v>
      </c>
      <c r="H399" s="80">
        <v>43644</v>
      </c>
      <c r="I399" s="49" t="s">
        <v>1028</v>
      </c>
      <c r="J399" s="50">
        <v>7</v>
      </c>
      <c r="K399" s="49" t="s">
        <v>1029</v>
      </c>
      <c r="L399" s="49" t="s">
        <v>1030</v>
      </c>
      <c r="M399" s="17"/>
    </row>
    <row r="400" spans="1:13" ht="153" customHeight="1">
      <c r="A400" s="38" t="s">
        <v>1022</v>
      </c>
      <c r="B400" s="38" t="s">
        <v>1023</v>
      </c>
      <c r="C400" s="38" t="s">
        <v>1024</v>
      </c>
      <c r="D400" s="38" t="s">
        <v>1025</v>
      </c>
      <c r="E400" s="38" t="s">
        <v>1026</v>
      </c>
      <c r="F400" s="49" t="s">
        <v>1035</v>
      </c>
      <c r="G400" s="80">
        <v>43479</v>
      </c>
      <c r="H400" s="80">
        <v>43644</v>
      </c>
      <c r="I400" s="49" t="s">
        <v>1028</v>
      </c>
      <c r="J400" s="50">
        <v>7</v>
      </c>
      <c r="K400" s="49" t="s">
        <v>1029</v>
      </c>
      <c r="L400" s="49" t="s">
        <v>1030</v>
      </c>
      <c r="M400" s="17"/>
    </row>
    <row r="401" spans="1:13" ht="178.5" customHeight="1">
      <c r="A401" s="38" t="s">
        <v>1022</v>
      </c>
      <c r="B401" s="38" t="s">
        <v>1023</v>
      </c>
      <c r="C401" s="38" t="s">
        <v>1024</v>
      </c>
      <c r="D401" s="38" t="s">
        <v>1025</v>
      </c>
      <c r="E401" s="38" t="s">
        <v>1026</v>
      </c>
      <c r="F401" s="49" t="s">
        <v>1036</v>
      </c>
      <c r="G401" s="80">
        <v>43647</v>
      </c>
      <c r="H401" s="80">
        <v>43826</v>
      </c>
      <c r="I401" s="49" t="s">
        <v>1028</v>
      </c>
      <c r="J401" s="50">
        <v>6</v>
      </c>
      <c r="K401" s="49" t="s">
        <v>1029</v>
      </c>
      <c r="L401" s="49" t="s">
        <v>1030</v>
      </c>
      <c r="M401" s="17"/>
    </row>
    <row r="402" spans="1:13" ht="261.75" customHeight="1">
      <c r="A402" s="38" t="s">
        <v>1022</v>
      </c>
      <c r="B402" s="38" t="s">
        <v>1023</v>
      </c>
      <c r="C402" s="38" t="s">
        <v>1024</v>
      </c>
      <c r="D402" s="38" t="s">
        <v>1025</v>
      </c>
      <c r="E402" s="38" t="s">
        <v>1026</v>
      </c>
      <c r="F402" s="49" t="s">
        <v>1037</v>
      </c>
      <c r="G402" s="80">
        <v>43647</v>
      </c>
      <c r="H402" s="80">
        <v>43826</v>
      </c>
      <c r="I402" s="49" t="s">
        <v>1028</v>
      </c>
      <c r="J402" s="50">
        <v>6</v>
      </c>
      <c r="K402" s="49" t="s">
        <v>1029</v>
      </c>
      <c r="L402" s="49" t="s">
        <v>1030</v>
      </c>
      <c r="M402" s="17"/>
    </row>
    <row r="403" spans="1:13" ht="194.25" customHeight="1">
      <c r="A403" s="38" t="s">
        <v>1022</v>
      </c>
      <c r="B403" s="38" t="s">
        <v>1023</v>
      </c>
      <c r="C403" s="38" t="s">
        <v>1024</v>
      </c>
      <c r="D403" s="38" t="s">
        <v>1025</v>
      </c>
      <c r="E403" s="38" t="s">
        <v>1026</v>
      </c>
      <c r="F403" s="49" t="s">
        <v>1038</v>
      </c>
      <c r="G403" s="80">
        <v>43479</v>
      </c>
      <c r="H403" s="80">
        <v>43644</v>
      </c>
      <c r="I403" s="49" t="s">
        <v>1028</v>
      </c>
      <c r="J403" s="50">
        <v>7</v>
      </c>
      <c r="K403" s="49" t="s">
        <v>1029</v>
      </c>
      <c r="L403" s="49" t="s">
        <v>1030</v>
      </c>
      <c r="M403" s="17"/>
    </row>
    <row r="404" spans="1:13" ht="177" customHeight="1">
      <c r="A404" s="38" t="s">
        <v>1022</v>
      </c>
      <c r="B404" s="38" t="s">
        <v>1023</v>
      </c>
      <c r="C404" s="38" t="s">
        <v>1024</v>
      </c>
      <c r="D404" s="38" t="s">
        <v>1025</v>
      </c>
      <c r="E404" s="38" t="s">
        <v>1026</v>
      </c>
      <c r="F404" s="49" t="s">
        <v>1039</v>
      </c>
      <c r="G404" s="80">
        <v>43647</v>
      </c>
      <c r="H404" s="80">
        <v>43826</v>
      </c>
      <c r="I404" s="49" t="s">
        <v>1028</v>
      </c>
      <c r="J404" s="50">
        <v>6</v>
      </c>
      <c r="K404" s="49" t="s">
        <v>1029</v>
      </c>
      <c r="L404" s="49" t="s">
        <v>1030</v>
      </c>
      <c r="M404" s="18"/>
    </row>
    <row r="405" spans="1:13" ht="302.25" customHeight="1">
      <c r="A405" s="38" t="s">
        <v>1022</v>
      </c>
      <c r="B405" s="38" t="s">
        <v>1023</v>
      </c>
      <c r="C405" s="38" t="s">
        <v>1024</v>
      </c>
      <c r="D405" s="38" t="s">
        <v>1025</v>
      </c>
      <c r="E405" s="38" t="s">
        <v>1026</v>
      </c>
      <c r="F405" s="49" t="s">
        <v>1040</v>
      </c>
      <c r="G405" s="80">
        <v>43479</v>
      </c>
      <c r="H405" s="80">
        <v>43826</v>
      </c>
      <c r="I405" s="49" t="s">
        <v>1041</v>
      </c>
      <c r="J405" s="50">
        <v>5</v>
      </c>
      <c r="K405" s="49" t="s">
        <v>1029</v>
      </c>
      <c r="L405" s="49" t="s">
        <v>1030</v>
      </c>
      <c r="M405" s="18"/>
    </row>
    <row r="406" spans="1:13" ht="222" customHeight="1">
      <c r="A406" s="38" t="s">
        <v>1022</v>
      </c>
      <c r="B406" s="38" t="s">
        <v>1023</v>
      </c>
      <c r="C406" s="38" t="s">
        <v>1024</v>
      </c>
      <c r="D406" s="38" t="s">
        <v>1025</v>
      </c>
      <c r="E406" s="38" t="s">
        <v>1026</v>
      </c>
      <c r="F406" s="49" t="s">
        <v>1042</v>
      </c>
      <c r="G406" s="80">
        <v>43479</v>
      </c>
      <c r="H406" s="80">
        <v>43826</v>
      </c>
      <c r="I406" s="49" t="s">
        <v>1043</v>
      </c>
      <c r="J406" s="50">
        <v>5</v>
      </c>
      <c r="K406" s="49" t="s">
        <v>1029</v>
      </c>
      <c r="L406" s="49" t="s">
        <v>1030</v>
      </c>
      <c r="M406" s="371"/>
    </row>
    <row r="407" spans="1:13" ht="125.25" customHeight="1">
      <c r="A407" s="38" t="s">
        <v>1022</v>
      </c>
      <c r="B407" s="38" t="s">
        <v>1023</v>
      </c>
      <c r="C407" s="38" t="s">
        <v>1024</v>
      </c>
      <c r="D407" s="38" t="s">
        <v>1025</v>
      </c>
      <c r="E407" s="38" t="s">
        <v>1026</v>
      </c>
      <c r="F407" s="49" t="s">
        <v>1044</v>
      </c>
      <c r="G407" s="80">
        <v>43479</v>
      </c>
      <c r="H407" s="80">
        <v>43826</v>
      </c>
      <c r="I407" s="49" t="s">
        <v>1045</v>
      </c>
      <c r="J407" s="50">
        <v>5</v>
      </c>
      <c r="K407" s="49" t="s">
        <v>1029</v>
      </c>
      <c r="L407" s="49" t="s">
        <v>1030</v>
      </c>
      <c r="M407" s="371"/>
    </row>
    <row r="408" spans="1:13" ht="174.75" customHeight="1">
      <c r="A408" s="38" t="s">
        <v>1022</v>
      </c>
      <c r="B408" s="38" t="s">
        <v>1023</v>
      </c>
      <c r="C408" s="38" t="s">
        <v>1024</v>
      </c>
      <c r="D408" s="38" t="s">
        <v>1025</v>
      </c>
      <c r="E408" s="38" t="s">
        <v>1026</v>
      </c>
      <c r="F408" s="49" t="s">
        <v>1046</v>
      </c>
      <c r="G408" s="80">
        <v>43479</v>
      </c>
      <c r="H408" s="80">
        <v>43826</v>
      </c>
      <c r="I408" s="49" t="s">
        <v>1047</v>
      </c>
      <c r="J408" s="50">
        <v>3</v>
      </c>
      <c r="K408" s="49" t="s">
        <v>1029</v>
      </c>
      <c r="L408" s="49" t="s">
        <v>1030</v>
      </c>
      <c r="M408" s="371"/>
    </row>
    <row r="409" spans="1:13" ht="129.75" customHeight="1">
      <c r="A409" s="38" t="s">
        <v>1022</v>
      </c>
      <c r="B409" s="38" t="s">
        <v>1023</v>
      </c>
      <c r="C409" s="38" t="s">
        <v>1024</v>
      </c>
      <c r="D409" s="38" t="s">
        <v>1025</v>
      </c>
      <c r="E409" s="38" t="s">
        <v>1026</v>
      </c>
      <c r="F409" s="49" t="s">
        <v>1048</v>
      </c>
      <c r="G409" s="80">
        <v>43647</v>
      </c>
      <c r="H409" s="80">
        <v>43826</v>
      </c>
      <c r="I409" s="49" t="s">
        <v>1049</v>
      </c>
      <c r="J409" s="50">
        <v>3</v>
      </c>
      <c r="K409" s="49" t="s">
        <v>1029</v>
      </c>
      <c r="L409" s="53" t="s">
        <v>1030</v>
      </c>
      <c r="M409" s="372"/>
    </row>
    <row r="410" spans="1:13" ht="129.75" customHeight="1">
      <c r="A410" s="38" t="s">
        <v>1022</v>
      </c>
      <c r="B410" s="38" t="s">
        <v>1023</v>
      </c>
      <c r="C410" s="38" t="s">
        <v>1024</v>
      </c>
      <c r="D410" s="38" t="s">
        <v>1025</v>
      </c>
      <c r="E410" s="38" t="s">
        <v>1026</v>
      </c>
      <c r="F410" s="143" t="s">
        <v>1050</v>
      </c>
      <c r="G410" s="80">
        <v>43479</v>
      </c>
      <c r="H410" s="80">
        <v>43826</v>
      </c>
      <c r="I410" s="49" t="s">
        <v>336</v>
      </c>
      <c r="J410" s="50">
        <v>3</v>
      </c>
      <c r="K410" s="49" t="s">
        <v>1051</v>
      </c>
      <c r="L410" s="49"/>
      <c r="M410" s="172"/>
    </row>
    <row r="411" spans="1:13" ht="75" customHeight="1">
      <c r="A411" s="38" t="s">
        <v>1022</v>
      </c>
      <c r="B411" s="38" t="s">
        <v>1023</v>
      </c>
      <c r="C411" s="38" t="s">
        <v>1024</v>
      </c>
      <c r="D411" s="38" t="s">
        <v>1025</v>
      </c>
      <c r="E411" s="38" t="s">
        <v>1026</v>
      </c>
      <c r="F411" s="143" t="s">
        <v>1052</v>
      </c>
      <c r="G411" s="80">
        <v>43479</v>
      </c>
      <c r="H411" s="80">
        <v>43826</v>
      </c>
      <c r="I411" s="49" t="s">
        <v>1053</v>
      </c>
      <c r="J411" s="50">
        <v>3</v>
      </c>
      <c r="K411" s="49" t="s">
        <v>1054</v>
      </c>
      <c r="L411" s="49"/>
      <c r="M411" s="172"/>
    </row>
    <row r="412" spans="1:13" ht="237.75" customHeight="1">
      <c r="A412" s="38" t="s">
        <v>1022</v>
      </c>
      <c r="B412" s="38" t="s">
        <v>1023</v>
      </c>
      <c r="C412" s="38" t="s">
        <v>1024</v>
      </c>
      <c r="D412" s="38" t="s">
        <v>1025</v>
      </c>
      <c r="E412" s="38" t="s">
        <v>1026</v>
      </c>
      <c r="F412" s="143" t="s">
        <v>1055</v>
      </c>
      <c r="G412" s="80">
        <v>43479</v>
      </c>
      <c r="H412" s="80">
        <v>43826</v>
      </c>
      <c r="I412" s="49" t="s">
        <v>1056</v>
      </c>
      <c r="J412" s="50">
        <v>3</v>
      </c>
      <c r="K412" s="49" t="s">
        <v>1057</v>
      </c>
      <c r="L412" s="49"/>
      <c r="M412" s="172"/>
    </row>
    <row r="413" spans="1:13" ht="184.5" customHeight="1">
      <c r="A413" s="38" t="s">
        <v>1022</v>
      </c>
      <c r="B413" s="38" t="s">
        <v>1023</v>
      </c>
      <c r="C413" s="38" t="s">
        <v>1024</v>
      </c>
      <c r="D413" s="38" t="s">
        <v>1025</v>
      </c>
      <c r="E413" s="38" t="s">
        <v>1026</v>
      </c>
      <c r="F413" s="143" t="s">
        <v>1058</v>
      </c>
      <c r="G413" s="80">
        <v>43479</v>
      </c>
      <c r="H413" s="80">
        <v>43826</v>
      </c>
      <c r="I413" s="49" t="s">
        <v>1056</v>
      </c>
      <c r="J413" s="50">
        <v>3</v>
      </c>
      <c r="K413" s="49" t="s">
        <v>1057</v>
      </c>
      <c r="L413" s="49"/>
      <c r="M413" s="172"/>
    </row>
    <row r="414" spans="1:13" s="69" customFormat="1" ht="59.25" customHeight="1">
      <c r="A414" s="591" t="s">
        <v>995</v>
      </c>
      <c r="B414" s="571"/>
      <c r="C414" s="571"/>
      <c r="D414" s="571"/>
      <c r="E414" s="571"/>
      <c r="F414" s="592"/>
      <c r="G414" s="80"/>
      <c r="H414" s="80"/>
      <c r="I414" s="49"/>
      <c r="J414" s="50">
        <f>SUM(J395:J413)</f>
        <v>100</v>
      </c>
      <c r="K414" s="49"/>
      <c r="L414" s="49"/>
      <c r="M414" s="172"/>
    </row>
    <row r="417" spans="1:13" ht="53.25" customHeight="1">
      <c r="A417" s="506" t="s">
        <v>974</v>
      </c>
      <c r="B417" s="506"/>
      <c r="C417" s="506"/>
      <c r="D417" s="506"/>
      <c r="E417" s="506"/>
      <c r="F417" s="506"/>
      <c r="G417" s="506"/>
      <c r="H417" s="506"/>
      <c r="I417" s="506"/>
      <c r="J417" s="506"/>
      <c r="K417" s="506"/>
      <c r="L417" s="506"/>
      <c r="M417" s="506"/>
    </row>
    <row r="418" spans="1:13" ht="48" customHeight="1">
      <c r="A418" s="494" t="s">
        <v>7</v>
      </c>
      <c r="B418" s="494"/>
      <c r="C418" s="494"/>
      <c r="D418" s="494"/>
      <c r="E418" s="494"/>
      <c r="F418" s="494"/>
      <c r="G418" s="494"/>
      <c r="H418" s="494"/>
      <c r="I418" s="494"/>
      <c r="J418" s="494"/>
      <c r="K418" s="494"/>
      <c r="L418" s="494"/>
      <c r="M418" s="494"/>
    </row>
    <row r="419" spans="1:13" ht="17.25" customHeight="1">
      <c r="A419" s="502" t="s">
        <v>8</v>
      </c>
      <c r="B419" s="502"/>
      <c r="C419" s="502"/>
      <c r="D419" s="502"/>
      <c r="E419" s="502"/>
      <c r="F419" s="502"/>
      <c r="G419" s="578" t="s">
        <v>9</v>
      </c>
      <c r="H419" s="593"/>
      <c r="I419" s="578" t="s">
        <v>11</v>
      </c>
      <c r="J419" s="579"/>
      <c r="K419" s="593"/>
      <c r="L419" s="578" t="s">
        <v>17</v>
      </c>
      <c r="M419" s="579"/>
    </row>
    <row r="420" spans="1:13" ht="24.75" customHeight="1">
      <c r="A420" s="584" t="s">
        <v>10</v>
      </c>
      <c r="B420" s="584"/>
      <c r="C420" s="584"/>
      <c r="D420" s="584"/>
      <c r="E420" s="584"/>
      <c r="F420" s="584"/>
      <c r="G420" s="585">
        <v>4</v>
      </c>
      <c r="H420" s="586"/>
      <c r="I420" s="587">
        <v>43411</v>
      </c>
      <c r="J420" s="588"/>
      <c r="K420" s="589"/>
      <c r="L420" s="585">
        <v>1</v>
      </c>
      <c r="M420" s="590"/>
    </row>
    <row r="421" spans="1:13" ht="15">
      <c r="A421" s="590"/>
      <c r="B421" s="590"/>
      <c r="C421" s="590"/>
      <c r="D421" s="590"/>
      <c r="E421" s="590"/>
      <c r="F421" s="590"/>
      <c r="G421" s="590"/>
      <c r="H421" s="590"/>
      <c r="I421" s="590"/>
      <c r="J421" s="590"/>
      <c r="K421" s="590"/>
      <c r="L421" s="590"/>
      <c r="M421" s="590"/>
    </row>
    <row r="422" spans="1:13" ht="24.75" customHeight="1">
      <c r="A422" s="502" t="s">
        <v>921</v>
      </c>
      <c r="B422" s="502"/>
      <c r="C422" s="502"/>
      <c r="D422" s="502"/>
      <c r="E422" s="502"/>
      <c r="F422" s="502"/>
      <c r="G422" s="578" t="s">
        <v>922</v>
      </c>
      <c r="H422" s="579"/>
      <c r="I422" s="579"/>
      <c r="J422" s="579"/>
      <c r="K422" s="579"/>
      <c r="L422" s="579"/>
      <c r="M422" s="579"/>
    </row>
    <row r="423" spans="1:13" ht="24" customHeight="1">
      <c r="A423" s="502" t="s">
        <v>923</v>
      </c>
      <c r="B423" s="502"/>
      <c r="C423" s="502"/>
      <c r="D423" s="502"/>
      <c r="E423" s="502"/>
      <c r="F423" s="502"/>
      <c r="G423" s="578" t="s">
        <v>975</v>
      </c>
      <c r="H423" s="579"/>
      <c r="I423" s="579"/>
      <c r="J423" s="579"/>
      <c r="K423" s="579"/>
      <c r="L423" s="579"/>
      <c r="M423" s="579"/>
    </row>
    <row r="424" spans="1:13" ht="27" customHeight="1">
      <c r="A424" s="502" t="s">
        <v>925</v>
      </c>
      <c r="B424" s="502"/>
      <c r="C424" s="502"/>
      <c r="D424" s="502"/>
      <c r="E424" s="502"/>
      <c r="F424" s="502"/>
      <c r="G424" s="578" t="s">
        <v>926</v>
      </c>
      <c r="H424" s="579"/>
      <c r="I424" s="579"/>
      <c r="J424" s="579"/>
      <c r="K424" s="579"/>
      <c r="L424" s="579"/>
      <c r="M424" s="579"/>
    </row>
    <row r="425" spans="1:13" ht="29.25" customHeight="1">
      <c r="A425" s="502" t="s">
        <v>770</v>
      </c>
      <c r="B425" s="502"/>
      <c r="C425" s="502"/>
      <c r="D425" s="502"/>
      <c r="E425" s="502"/>
      <c r="F425" s="502"/>
      <c r="G425" s="578" t="s">
        <v>927</v>
      </c>
      <c r="H425" s="579"/>
      <c r="I425" s="579"/>
      <c r="J425" s="579"/>
      <c r="K425" s="579"/>
      <c r="L425" s="579"/>
      <c r="M425" s="579"/>
    </row>
    <row r="426" spans="1:212" ht="26.25" customHeight="1">
      <c r="A426" s="502" t="s">
        <v>928</v>
      </c>
      <c r="B426" s="502"/>
      <c r="C426" s="502"/>
      <c r="D426" s="502"/>
      <c r="E426" s="502"/>
      <c r="F426" s="502"/>
      <c r="G426" s="578" t="s">
        <v>572</v>
      </c>
      <c r="H426" s="579"/>
      <c r="I426" s="579"/>
      <c r="J426" s="579"/>
      <c r="K426" s="579"/>
      <c r="L426" s="579"/>
      <c r="M426" s="579"/>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row>
    <row r="427" spans="1:13" ht="15.75" thickBot="1">
      <c r="A427" s="361"/>
      <c r="B427" s="361"/>
      <c r="C427" s="361"/>
      <c r="D427" s="361"/>
      <c r="E427" s="361"/>
      <c r="F427" s="361"/>
      <c r="G427" s="361"/>
      <c r="H427" s="361"/>
      <c r="I427" s="361"/>
      <c r="J427" s="361"/>
      <c r="K427" s="361"/>
      <c r="L427" s="361"/>
      <c r="M427" s="361"/>
    </row>
    <row r="428" spans="1:13" ht="24.75" customHeight="1">
      <c r="A428" s="580" t="s">
        <v>929</v>
      </c>
      <c r="B428" s="436"/>
      <c r="C428" s="436"/>
      <c r="D428" s="436"/>
      <c r="E428" s="436"/>
      <c r="F428" s="436"/>
      <c r="G428" s="436" t="s">
        <v>3</v>
      </c>
      <c r="H428" s="436"/>
      <c r="I428" s="581" t="s">
        <v>15</v>
      </c>
      <c r="J428" s="581" t="s">
        <v>14</v>
      </c>
      <c r="K428" s="581" t="s">
        <v>23</v>
      </c>
      <c r="L428" s="581" t="s">
        <v>100</v>
      </c>
      <c r="M428" s="582" t="s">
        <v>20</v>
      </c>
    </row>
    <row r="429" spans="1:13" ht="49.5" customHeight="1" thickBot="1">
      <c r="A429" s="346" t="s">
        <v>19</v>
      </c>
      <c r="B429" s="138" t="s">
        <v>930</v>
      </c>
      <c r="C429" s="138" t="s">
        <v>773</v>
      </c>
      <c r="D429" s="138" t="s">
        <v>24</v>
      </c>
      <c r="E429" s="138" t="s">
        <v>25</v>
      </c>
      <c r="F429" s="138" t="s">
        <v>2</v>
      </c>
      <c r="G429" s="138" t="s">
        <v>21</v>
      </c>
      <c r="H429" s="138" t="s">
        <v>22</v>
      </c>
      <c r="I429" s="494"/>
      <c r="J429" s="494"/>
      <c r="K429" s="494"/>
      <c r="L429" s="494"/>
      <c r="M429" s="583"/>
    </row>
    <row r="430" spans="1:13" ht="286.5" customHeight="1">
      <c r="A430" s="576" t="s">
        <v>931</v>
      </c>
      <c r="B430" s="468" t="s">
        <v>1059</v>
      </c>
      <c r="C430" s="468" t="s">
        <v>933</v>
      </c>
      <c r="D430" s="494" t="s">
        <v>998</v>
      </c>
      <c r="E430" s="494" t="s">
        <v>1060</v>
      </c>
      <c r="F430" s="22" t="s">
        <v>1061</v>
      </c>
      <c r="G430" s="347">
        <v>43479</v>
      </c>
      <c r="H430" s="347">
        <v>43829</v>
      </c>
      <c r="I430" s="49" t="s">
        <v>1062</v>
      </c>
      <c r="J430" s="355">
        <v>8.33</v>
      </c>
      <c r="K430" s="38"/>
      <c r="L430" s="38"/>
      <c r="M430" s="17"/>
    </row>
    <row r="431" spans="1:13" ht="409.5">
      <c r="A431" s="576"/>
      <c r="B431" s="577"/>
      <c r="C431" s="577"/>
      <c r="D431" s="494"/>
      <c r="E431" s="494"/>
      <c r="F431" s="22" t="s">
        <v>1063</v>
      </c>
      <c r="G431" s="347">
        <v>43647</v>
      </c>
      <c r="H431" s="347">
        <v>43829</v>
      </c>
      <c r="I431" s="49" t="s">
        <v>1064</v>
      </c>
      <c r="J431" s="355">
        <v>8.33</v>
      </c>
      <c r="K431" s="38"/>
      <c r="L431" s="38"/>
      <c r="M431" s="17"/>
    </row>
    <row r="432" spans="1:13" ht="165">
      <c r="A432" s="576"/>
      <c r="B432" s="577"/>
      <c r="C432" s="577"/>
      <c r="D432" s="494"/>
      <c r="E432" s="494"/>
      <c r="F432" s="22" t="s">
        <v>1065</v>
      </c>
      <c r="G432" s="347">
        <v>43479</v>
      </c>
      <c r="H432" s="347">
        <v>43829</v>
      </c>
      <c r="I432" s="49" t="s">
        <v>1066</v>
      </c>
      <c r="J432" s="355">
        <v>8.33</v>
      </c>
      <c r="K432" s="38"/>
      <c r="L432" s="38"/>
      <c r="M432" s="17"/>
    </row>
    <row r="433" spans="1:13" ht="88.5" customHeight="1">
      <c r="A433" s="576"/>
      <c r="B433" s="577"/>
      <c r="C433" s="577"/>
      <c r="D433" s="494"/>
      <c r="E433" s="494"/>
      <c r="F433" s="22" t="s">
        <v>1067</v>
      </c>
      <c r="G433" s="347">
        <v>43479</v>
      </c>
      <c r="H433" s="347">
        <v>43829</v>
      </c>
      <c r="I433" s="49" t="s">
        <v>1068</v>
      </c>
      <c r="J433" s="355">
        <v>8.33</v>
      </c>
      <c r="K433" s="38"/>
      <c r="L433" s="38"/>
      <c r="M433" s="17"/>
    </row>
    <row r="434" spans="1:13" ht="113.25" customHeight="1">
      <c r="A434" s="576"/>
      <c r="B434" s="577"/>
      <c r="C434" s="577"/>
      <c r="D434" s="494"/>
      <c r="E434" s="494"/>
      <c r="F434" s="22" t="s">
        <v>1069</v>
      </c>
      <c r="G434" s="347">
        <v>43479</v>
      </c>
      <c r="H434" s="347">
        <v>43829</v>
      </c>
      <c r="I434" s="49" t="s">
        <v>1070</v>
      </c>
      <c r="J434" s="355">
        <v>8.33</v>
      </c>
      <c r="K434" s="38"/>
      <c r="L434" s="38"/>
      <c r="M434" s="17"/>
    </row>
    <row r="435" spans="1:13" ht="297" customHeight="1">
      <c r="A435" s="576"/>
      <c r="B435" s="577"/>
      <c r="C435" s="577"/>
      <c r="D435" s="494"/>
      <c r="E435" s="494"/>
      <c r="F435" s="22" t="s">
        <v>1071</v>
      </c>
      <c r="G435" s="347">
        <v>43479</v>
      </c>
      <c r="H435" s="347">
        <v>43829</v>
      </c>
      <c r="I435" s="49" t="s">
        <v>1072</v>
      </c>
      <c r="J435" s="355">
        <v>8.33</v>
      </c>
      <c r="K435" s="38"/>
      <c r="L435" s="38"/>
      <c r="M435" s="17"/>
    </row>
    <row r="436" spans="1:13" ht="270">
      <c r="A436" s="576"/>
      <c r="B436" s="577"/>
      <c r="C436" s="577"/>
      <c r="D436" s="494"/>
      <c r="E436" s="494"/>
      <c r="F436" s="22" t="s">
        <v>1073</v>
      </c>
      <c r="G436" s="347">
        <v>43479</v>
      </c>
      <c r="H436" s="347">
        <v>43829</v>
      </c>
      <c r="I436" s="49" t="s">
        <v>1074</v>
      </c>
      <c r="J436" s="355">
        <v>8.33</v>
      </c>
      <c r="K436" s="38"/>
      <c r="L436" s="38"/>
      <c r="M436" s="17"/>
    </row>
    <row r="437" spans="1:13" ht="255">
      <c r="A437" s="576"/>
      <c r="B437" s="577"/>
      <c r="C437" s="577"/>
      <c r="D437" s="494"/>
      <c r="E437" s="494"/>
      <c r="F437" s="22" t="s">
        <v>1075</v>
      </c>
      <c r="G437" s="347">
        <v>43479</v>
      </c>
      <c r="H437" s="347">
        <v>43829</v>
      </c>
      <c r="I437" s="49" t="s">
        <v>1076</v>
      </c>
      <c r="J437" s="355">
        <v>8.33</v>
      </c>
      <c r="K437" s="38"/>
      <c r="L437" s="38"/>
      <c r="M437" s="17"/>
    </row>
    <row r="438" spans="1:13" ht="409.5">
      <c r="A438" s="576"/>
      <c r="B438" s="577"/>
      <c r="C438" s="577"/>
      <c r="D438" s="494"/>
      <c r="E438" s="494"/>
      <c r="F438" s="22" t="s">
        <v>1077</v>
      </c>
      <c r="G438" s="347">
        <v>43479</v>
      </c>
      <c r="H438" s="347">
        <v>43829</v>
      </c>
      <c r="I438" s="49" t="s">
        <v>1078</v>
      </c>
      <c r="J438" s="355">
        <v>8.33</v>
      </c>
      <c r="K438" s="38"/>
      <c r="L438" s="38"/>
      <c r="M438" s="17"/>
    </row>
    <row r="439" spans="1:13" ht="207" customHeight="1">
      <c r="A439" s="576"/>
      <c r="B439" s="577"/>
      <c r="C439" s="577"/>
      <c r="D439" s="494"/>
      <c r="E439" s="494"/>
      <c r="F439" s="22" t="s">
        <v>1079</v>
      </c>
      <c r="G439" s="347">
        <v>43479</v>
      </c>
      <c r="H439" s="347">
        <v>43829</v>
      </c>
      <c r="I439" s="49" t="s">
        <v>1080</v>
      </c>
      <c r="J439" s="355">
        <v>8.33</v>
      </c>
      <c r="K439" s="38"/>
      <c r="L439" s="38"/>
      <c r="M439" s="17"/>
    </row>
    <row r="440" spans="1:13" ht="285">
      <c r="A440" s="576"/>
      <c r="B440" s="577"/>
      <c r="C440" s="577"/>
      <c r="D440" s="494"/>
      <c r="E440" s="494"/>
      <c r="F440" s="22" t="s">
        <v>1081</v>
      </c>
      <c r="G440" s="347">
        <v>43479</v>
      </c>
      <c r="H440" s="347">
        <v>43829</v>
      </c>
      <c r="I440" s="49" t="s">
        <v>1082</v>
      </c>
      <c r="J440" s="355">
        <v>8.33</v>
      </c>
      <c r="K440" s="38"/>
      <c r="L440" s="38"/>
      <c r="M440" s="17"/>
    </row>
    <row r="441" spans="1:13" ht="60">
      <c r="A441" s="576"/>
      <c r="B441" s="577"/>
      <c r="C441" s="577"/>
      <c r="D441" s="494"/>
      <c r="E441" s="494"/>
      <c r="F441" s="22" t="s">
        <v>1083</v>
      </c>
      <c r="G441" s="347">
        <v>43479</v>
      </c>
      <c r="H441" s="347">
        <v>43829</v>
      </c>
      <c r="I441" s="49" t="s">
        <v>1084</v>
      </c>
      <c r="J441" s="355">
        <v>8.33</v>
      </c>
      <c r="K441" s="38"/>
      <c r="L441" s="38"/>
      <c r="M441" s="17"/>
    </row>
    <row r="442" spans="1:13" ht="26.25" customHeight="1" thickBot="1">
      <c r="A442" s="363" t="s">
        <v>4</v>
      </c>
      <c r="B442" s="356"/>
      <c r="C442" s="356"/>
      <c r="D442" s="364"/>
      <c r="E442" s="364"/>
      <c r="F442" s="365"/>
      <c r="G442" s="365"/>
      <c r="H442" s="365"/>
      <c r="I442" s="364"/>
      <c r="J442" s="373">
        <f>SUM(J430:J441)</f>
        <v>99.96</v>
      </c>
      <c r="K442" s="373"/>
      <c r="L442" s="373"/>
      <c r="M442" s="370"/>
    </row>
    <row r="445" spans="1:13" s="631" customFormat="1" ht="17.25">
      <c r="A445" s="631" t="s">
        <v>1099</v>
      </c>
      <c r="F445" s="1"/>
      <c r="G445" s="631" t="s">
        <v>16</v>
      </c>
      <c r="M445" s="631" t="s">
        <v>13</v>
      </c>
    </row>
    <row r="446" spans="1:13" ht="12.75" customHeight="1">
      <c r="A446" s="65"/>
      <c r="B446" s="65"/>
      <c r="C446" s="65"/>
      <c r="D446" s="65"/>
      <c r="E446" s="65"/>
      <c r="F446" s="66"/>
      <c r="G446" s="72"/>
      <c r="H446" s="72"/>
      <c r="I446" s="65"/>
      <c r="J446" s="278"/>
      <c r="K446" s="65"/>
      <c r="L446" s="65"/>
      <c r="M446" s="72"/>
    </row>
    <row r="447" spans="1:15" s="632" customFormat="1" ht="12.75">
      <c r="A447" s="632" t="s">
        <v>1100</v>
      </c>
      <c r="M447" s="633"/>
      <c r="N447" s="634"/>
      <c r="O447" s="634"/>
    </row>
    <row r="448" spans="1:15" s="632" customFormat="1" ht="12.75">
      <c r="A448" s="632" t="s">
        <v>1101</v>
      </c>
      <c r="M448" s="633"/>
      <c r="N448" s="634"/>
      <c r="O448" s="634"/>
    </row>
  </sheetData>
  <sheetProtection password="D08C" sheet="1"/>
  <mergeCells count="562">
    <mergeCell ref="K287:K293"/>
    <mergeCell ref="L287:L293"/>
    <mergeCell ref="K294:K295"/>
    <mergeCell ref="L294:L295"/>
    <mergeCell ref="A237:A270"/>
    <mergeCell ref="K237:K270"/>
    <mergeCell ref="L237:L270"/>
    <mergeCell ref="A283:F283"/>
    <mergeCell ref="G283:M283"/>
    <mergeCell ref="A285:F285"/>
    <mergeCell ref="G285:H285"/>
    <mergeCell ref="I285:I286"/>
    <mergeCell ref="J285:J286"/>
    <mergeCell ref="K285:K286"/>
    <mergeCell ref="L285:L286"/>
    <mergeCell ref="M285:M286"/>
    <mergeCell ref="A280:F280"/>
    <mergeCell ref="G280:M280"/>
    <mergeCell ref="A281:F281"/>
    <mergeCell ref="G281:M281"/>
    <mergeCell ref="A282:F282"/>
    <mergeCell ref="G282:M282"/>
    <mergeCell ref="A277:F277"/>
    <mergeCell ref="G277:H277"/>
    <mergeCell ref="I277:K277"/>
    <mergeCell ref="L277:M277"/>
    <mergeCell ref="A279:F279"/>
    <mergeCell ref="G279:M279"/>
    <mergeCell ref="A274:M274"/>
    <mergeCell ref="A275:M275"/>
    <mergeCell ref="A276:F276"/>
    <mergeCell ref="G276:H276"/>
    <mergeCell ref="I276:K276"/>
    <mergeCell ref="L276:M276"/>
    <mergeCell ref="B237:B270"/>
    <mergeCell ref="C237:C270"/>
    <mergeCell ref="D237:D270"/>
    <mergeCell ref="E237:E270"/>
    <mergeCell ref="F237:J237"/>
    <mergeCell ref="F249:J249"/>
    <mergeCell ref="A233:F233"/>
    <mergeCell ref="G233:M233"/>
    <mergeCell ref="A235:F235"/>
    <mergeCell ref="G235:H235"/>
    <mergeCell ref="I235:I236"/>
    <mergeCell ref="J235:J236"/>
    <mergeCell ref="K235:K236"/>
    <mergeCell ref="L235:L236"/>
    <mergeCell ref="M235:M236"/>
    <mergeCell ref="A230:F230"/>
    <mergeCell ref="G230:M230"/>
    <mergeCell ref="A231:F231"/>
    <mergeCell ref="G231:M231"/>
    <mergeCell ref="A232:F232"/>
    <mergeCell ref="G232:M232"/>
    <mergeCell ref="A227:F227"/>
    <mergeCell ref="G227:H227"/>
    <mergeCell ref="I227:K227"/>
    <mergeCell ref="L227:M227"/>
    <mergeCell ref="A229:F229"/>
    <mergeCell ref="G229:M229"/>
    <mergeCell ref="L211:L220"/>
    <mergeCell ref="A221:F221"/>
    <mergeCell ref="A224:M224"/>
    <mergeCell ref="A225:M225"/>
    <mergeCell ref="A226:F226"/>
    <mergeCell ref="G226:H226"/>
    <mergeCell ref="I226:K226"/>
    <mergeCell ref="L226:M226"/>
    <mergeCell ref="A211:A220"/>
    <mergeCell ref="B211:B220"/>
    <mergeCell ref="C211:C220"/>
    <mergeCell ref="D211:D220"/>
    <mergeCell ref="E211:E220"/>
    <mergeCell ref="K211:K220"/>
    <mergeCell ref="A207:F207"/>
    <mergeCell ref="G207:M207"/>
    <mergeCell ref="A208:M208"/>
    <mergeCell ref="A209:F209"/>
    <mergeCell ref="G209:H209"/>
    <mergeCell ref="I209:I210"/>
    <mergeCell ref="J209:J210"/>
    <mergeCell ref="K209:K210"/>
    <mergeCell ref="L209:L210"/>
    <mergeCell ref="M209:M210"/>
    <mergeCell ref="A204:F204"/>
    <mergeCell ref="G204:M204"/>
    <mergeCell ref="A205:F205"/>
    <mergeCell ref="G205:M205"/>
    <mergeCell ref="A206:F206"/>
    <mergeCell ref="G206:M206"/>
    <mergeCell ref="A201:F201"/>
    <mergeCell ref="G201:H201"/>
    <mergeCell ref="I201:K201"/>
    <mergeCell ref="L201:M201"/>
    <mergeCell ref="A202:M202"/>
    <mergeCell ref="A203:F203"/>
    <mergeCell ref="G203:M203"/>
    <mergeCell ref="A198:M198"/>
    <mergeCell ref="A199:M199"/>
    <mergeCell ref="A200:F200"/>
    <mergeCell ref="G200:H200"/>
    <mergeCell ref="I200:K200"/>
    <mergeCell ref="L200:M200"/>
    <mergeCell ref="B183:B195"/>
    <mergeCell ref="C183:C195"/>
    <mergeCell ref="D183:D195"/>
    <mergeCell ref="E183:E195"/>
    <mergeCell ref="K183:K195"/>
    <mergeCell ref="L183:L195"/>
    <mergeCell ref="A179:F179"/>
    <mergeCell ref="G179:M179"/>
    <mergeCell ref="A181:F181"/>
    <mergeCell ref="G181:H181"/>
    <mergeCell ref="I181:I182"/>
    <mergeCell ref="J181:J182"/>
    <mergeCell ref="K181:K182"/>
    <mergeCell ref="L181:L182"/>
    <mergeCell ref="M181:M182"/>
    <mergeCell ref="A176:F176"/>
    <mergeCell ref="G176:M176"/>
    <mergeCell ref="A177:F177"/>
    <mergeCell ref="G177:M177"/>
    <mergeCell ref="A178:F178"/>
    <mergeCell ref="G178:M178"/>
    <mergeCell ref="A173:F173"/>
    <mergeCell ref="G173:H173"/>
    <mergeCell ref="I173:K173"/>
    <mergeCell ref="L173:M173"/>
    <mergeCell ref="A175:F175"/>
    <mergeCell ref="G175:M175"/>
    <mergeCell ref="L162:L166"/>
    <mergeCell ref="A170:M170"/>
    <mergeCell ref="A171:M171"/>
    <mergeCell ref="A172:F172"/>
    <mergeCell ref="G172:H172"/>
    <mergeCell ref="I172:K172"/>
    <mergeCell ref="L172:M172"/>
    <mergeCell ref="A162:A166"/>
    <mergeCell ref="B162:B166"/>
    <mergeCell ref="C162:C166"/>
    <mergeCell ref="D162:D166"/>
    <mergeCell ref="E162:E166"/>
    <mergeCell ref="K162:K166"/>
    <mergeCell ref="A158:F158"/>
    <mergeCell ref="G158:M158"/>
    <mergeCell ref="A160:F160"/>
    <mergeCell ref="G160:H160"/>
    <mergeCell ref="I160:I161"/>
    <mergeCell ref="J160:J161"/>
    <mergeCell ref="K160:K161"/>
    <mergeCell ref="L160:L161"/>
    <mergeCell ref="M160:M161"/>
    <mergeCell ref="A155:F155"/>
    <mergeCell ref="G155:M155"/>
    <mergeCell ref="A156:F156"/>
    <mergeCell ref="G156:M156"/>
    <mergeCell ref="A157:F157"/>
    <mergeCell ref="G157:M157"/>
    <mergeCell ref="A152:F152"/>
    <mergeCell ref="G152:H152"/>
    <mergeCell ref="I152:K152"/>
    <mergeCell ref="L152:M152"/>
    <mergeCell ref="A154:F154"/>
    <mergeCell ref="G154:M154"/>
    <mergeCell ref="A149:M149"/>
    <mergeCell ref="A150:M150"/>
    <mergeCell ref="A151:F151"/>
    <mergeCell ref="G151:H151"/>
    <mergeCell ref="I151:K151"/>
    <mergeCell ref="L151:M151"/>
    <mergeCell ref="A1:M1"/>
    <mergeCell ref="A2:M2"/>
    <mergeCell ref="A3:F3"/>
    <mergeCell ref="G3:H3"/>
    <mergeCell ref="I3:K3"/>
    <mergeCell ref="L3:M3"/>
    <mergeCell ref="A4:F4"/>
    <mergeCell ref="G4:H4"/>
    <mergeCell ref="I4:K4"/>
    <mergeCell ref="L4:M4"/>
    <mergeCell ref="A6:F6"/>
    <mergeCell ref="G6:M6"/>
    <mergeCell ref="L12:L13"/>
    <mergeCell ref="M12:M13"/>
    <mergeCell ref="A7:F7"/>
    <mergeCell ref="G7:M7"/>
    <mergeCell ref="A8:F8"/>
    <mergeCell ref="G8:M8"/>
    <mergeCell ref="A9:F9"/>
    <mergeCell ref="G9:M9"/>
    <mergeCell ref="D14:D16"/>
    <mergeCell ref="E14:E16"/>
    <mergeCell ref="K14:K16"/>
    <mergeCell ref="A10:F10"/>
    <mergeCell ref="G10:M10"/>
    <mergeCell ref="A12:F12"/>
    <mergeCell ref="G12:H12"/>
    <mergeCell ref="I12:I13"/>
    <mergeCell ref="J12:J13"/>
    <mergeCell ref="K12:K13"/>
    <mergeCell ref="L14:L16"/>
    <mergeCell ref="A20:M20"/>
    <mergeCell ref="A21:M21"/>
    <mergeCell ref="A22:F22"/>
    <mergeCell ref="G22:H22"/>
    <mergeCell ref="I22:K22"/>
    <mergeCell ref="L22:M22"/>
    <mergeCell ref="A14:A16"/>
    <mergeCell ref="B14:B16"/>
    <mergeCell ref="C14:C16"/>
    <mergeCell ref="A23:F23"/>
    <mergeCell ref="G23:H23"/>
    <mergeCell ref="I23:K23"/>
    <mergeCell ref="L23:M23"/>
    <mergeCell ref="A25:F25"/>
    <mergeCell ref="G25:M25"/>
    <mergeCell ref="A26:F26"/>
    <mergeCell ref="G26:M26"/>
    <mergeCell ref="A27:F27"/>
    <mergeCell ref="G27:M27"/>
    <mergeCell ref="A28:F28"/>
    <mergeCell ref="G28:M28"/>
    <mergeCell ref="A29:F29"/>
    <mergeCell ref="G29:M29"/>
    <mergeCell ref="A31:F31"/>
    <mergeCell ref="G31:H31"/>
    <mergeCell ref="I31:I32"/>
    <mergeCell ref="J31:J32"/>
    <mergeCell ref="K31:K32"/>
    <mergeCell ref="L31:L32"/>
    <mergeCell ref="M31:M32"/>
    <mergeCell ref="A33:A43"/>
    <mergeCell ref="B33:B43"/>
    <mergeCell ref="C33:C43"/>
    <mergeCell ref="D33:D43"/>
    <mergeCell ref="E33:E43"/>
    <mergeCell ref="K33:K43"/>
    <mergeCell ref="L33:L43"/>
    <mergeCell ref="A44:I44"/>
    <mergeCell ref="A45:M45"/>
    <mergeCell ref="A46:A55"/>
    <mergeCell ref="B46:B55"/>
    <mergeCell ref="C46:C55"/>
    <mergeCell ref="D46:D55"/>
    <mergeCell ref="E46:E55"/>
    <mergeCell ref="K46:K56"/>
    <mergeCell ref="L46:L56"/>
    <mergeCell ref="B56:I56"/>
    <mergeCell ref="A57:M57"/>
    <mergeCell ref="A58:A63"/>
    <mergeCell ref="B58:B63"/>
    <mergeCell ref="C58:C63"/>
    <mergeCell ref="D58:D63"/>
    <mergeCell ref="E58:E63"/>
    <mergeCell ref="K58:K63"/>
    <mergeCell ref="L58:L63"/>
    <mergeCell ref="B64:I64"/>
    <mergeCell ref="A66:M66"/>
    <mergeCell ref="A67:M67"/>
    <mergeCell ref="A68:F68"/>
    <mergeCell ref="G68:H68"/>
    <mergeCell ref="I68:K68"/>
    <mergeCell ref="L68:M68"/>
    <mergeCell ref="A69:F69"/>
    <mergeCell ref="G69:H69"/>
    <mergeCell ref="I69:K69"/>
    <mergeCell ref="L69:M69"/>
    <mergeCell ref="A71:F71"/>
    <mergeCell ref="G71:M71"/>
    <mergeCell ref="A72:F72"/>
    <mergeCell ref="G72:M72"/>
    <mergeCell ref="A73:F73"/>
    <mergeCell ref="G73:M73"/>
    <mergeCell ref="A74:F74"/>
    <mergeCell ref="G74:M74"/>
    <mergeCell ref="A75:F75"/>
    <mergeCell ref="G75:M75"/>
    <mergeCell ref="A77:F77"/>
    <mergeCell ref="G77:H77"/>
    <mergeCell ref="I77:I78"/>
    <mergeCell ref="J77:J78"/>
    <mergeCell ref="K77:K78"/>
    <mergeCell ref="L77:L78"/>
    <mergeCell ref="M77:M78"/>
    <mergeCell ref="B79:B82"/>
    <mergeCell ref="C79:C82"/>
    <mergeCell ref="D79:D82"/>
    <mergeCell ref="E79:E82"/>
    <mergeCell ref="K79:K82"/>
    <mergeCell ref="L79:L82"/>
    <mergeCell ref="A86:M86"/>
    <mergeCell ref="A87:M87"/>
    <mergeCell ref="A88:F88"/>
    <mergeCell ref="G88:H88"/>
    <mergeCell ref="I88:K88"/>
    <mergeCell ref="L88:M88"/>
    <mergeCell ref="A89:F89"/>
    <mergeCell ref="G89:H89"/>
    <mergeCell ref="I89:K89"/>
    <mergeCell ref="L89:M89"/>
    <mergeCell ref="A91:F91"/>
    <mergeCell ref="G91:M91"/>
    <mergeCell ref="L97:L98"/>
    <mergeCell ref="M97:M98"/>
    <mergeCell ref="A92:F92"/>
    <mergeCell ref="G92:M92"/>
    <mergeCell ref="A93:F93"/>
    <mergeCell ref="G93:M93"/>
    <mergeCell ref="A94:F94"/>
    <mergeCell ref="G94:M94"/>
    <mergeCell ref="D99:D103"/>
    <mergeCell ref="E99:E103"/>
    <mergeCell ref="K99:K103"/>
    <mergeCell ref="A95:F95"/>
    <mergeCell ref="G95:M95"/>
    <mergeCell ref="A97:F97"/>
    <mergeCell ref="G97:H97"/>
    <mergeCell ref="I97:I98"/>
    <mergeCell ref="J97:J98"/>
    <mergeCell ref="K97:K98"/>
    <mergeCell ref="L99:L103"/>
    <mergeCell ref="A108:M108"/>
    <mergeCell ref="A109:M109"/>
    <mergeCell ref="A110:F110"/>
    <mergeCell ref="G110:H110"/>
    <mergeCell ref="I110:K110"/>
    <mergeCell ref="L110:M110"/>
    <mergeCell ref="A99:A103"/>
    <mergeCell ref="B99:B103"/>
    <mergeCell ref="C99:C103"/>
    <mergeCell ref="A111:F111"/>
    <mergeCell ref="G111:H111"/>
    <mergeCell ref="I111:K111"/>
    <mergeCell ref="L111:M111"/>
    <mergeCell ref="A113:F113"/>
    <mergeCell ref="G113:M113"/>
    <mergeCell ref="L119:L120"/>
    <mergeCell ref="M119:M120"/>
    <mergeCell ref="A114:F114"/>
    <mergeCell ref="G114:M114"/>
    <mergeCell ref="A115:F115"/>
    <mergeCell ref="G115:M115"/>
    <mergeCell ref="A116:F116"/>
    <mergeCell ref="G116:M116"/>
    <mergeCell ref="D121:D125"/>
    <mergeCell ref="E121:E125"/>
    <mergeCell ref="K121:K125"/>
    <mergeCell ref="A117:F117"/>
    <mergeCell ref="G117:M117"/>
    <mergeCell ref="A119:F119"/>
    <mergeCell ref="G119:H119"/>
    <mergeCell ref="I119:I120"/>
    <mergeCell ref="J119:J120"/>
    <mergeCell ref="K119:K120"/>
    <mergeCell ref="L121:L125"/>
    <mergeCell ref="A128:M128"/>
    <mergeCell ref="A129:M129"/>
    <mergeCell ref="A130:F130"/>
    <mergeCell ref="G130:H130"/>
    <mergeCell ref="I130:K130"/>
    <mergeCell ref="L130:M130"/>
    <mergeCell ref="A121:A125"/>
    <mergeCell ref="B121:B125"/>
    <mergeCell ref="C121:C125"/>
    <mergeCell ref="A131:F131"/>
    <mergeCell ref="G131:H131"/>
    <mergeCell ref="I131:K131"/>
    <mergeCell ref="L131:M131"/>
    <mergeCell ref="A133:F133"/>
    <mergeCell ref="G133:M133"/>
    <mergeCell ref="A134:F134"/>
    <mergeCell ref="G134:M134"/>
    <mergeCell ref="A135:F135"/>
    <mergeCell ref="G135:M135"/>
    <mergeCell ref="A136:F136"/>
    <mergeCell ref="G136:M136"/>
    <mergeCell ref="A137:F137"/>
    <mergeCell ref="G137:M137"/>
    <mergeCell ref="A139:F139"/>
    <mergeCell ref="G139:H139"/>
    <mergeCell ref="I139:I140"/>
    <mergeCell ref="J139:J140"/>
    <mergeCell ref="K139:K140"/>
    <mergeCell ref="L139:L140"/>
    <mergeCell ref="M139:M140"/>
    <mergeCell ref="L142:L146"/>
    <mergeCell ref="A142:A146"/>
    <mergeCell ref="B142:B146"/>
    <mergeCell ref="C142:C146"/>
    <mergeCell ref="D142:D146"/>
    <mergeCell ref="E142:E146"/>
    <mergeCell ref="K142:K146"/>
    <mergeCell ref="A302:M302"/>
    <mergeCell ref="A303:M303"/>
    <mergeCell ref="A304:F304"/>
    <mergeCell ref="G304:H304"/>
    <mergeCell ref="I304:K304"/>
    <mergeCell ref="L304:M304"/>
    <mergeCell ref="A305:F305"/>
    <mergeCell ref="G305:H305"/>
    <mergeCell ref="I305:K305"/>
    <mergeCell ref="L305:M305"/>
    <mergeCell ref="A306:M306"/>
    <mergeCell ref="A307:F307"/>
    <mergeCell ref="G307:M307"/>
    <mergeCell ref="L313:L314"/>
    <mergeCell ref="M313:M314"/>
    <mergeCell ref="A308:F308"/>
    <mergeCell ref="G308:M308"/>
    <mergeCell ref="A309:F309"/>
    <mergeCell ref="G309:M309"/>
    <mergeCell ref="A310:F310"/>
    <mergeCell ref="G310:M310"/>
    <mergeCell ref="D315:D331"/>
    <mergeCell ref="E315:E331"/>
    <mergeCell ref="K315:K331"/>
    <mergeCell ref="A311:F311"/>
    <mergeCell ref="G311:M311"/>
    <mergeCell ref="A313:F313"/>
    <mergeCell ref="G313:H313"/>
    <mergeCell ref="I313:I314"/>
    <mergeCell ref="J313:J314"/>
    <mergeCell ref="K313:K314"/>
    <mergeCell ref="L315:L331"/>
    <mergeCell ref="A335:M335"/>
    <mergeCell ref="A336:M336"/>
    <mergeCell ref="A337:F337"/>
    <mergeCell ref="G337:H337"/>
    <mergeCell ref="I337:K337"/>
    <mergeCell ref="L337:M337"/>
    <mergeCell ref="A315:A331"/>
    <mergeCell ref="B315:B331"/>
    <mergeCell ref="C315:C331"/>
    <mergeCell ref="A338:F338"/>
    <mergeCell ref="G338:H338"/>
    <mergeCell ref="I338:K338"/>
    <mergeCell ref="L338:M338"/>
    <mergeCell ref="A339:M339"/>
    <mergeCell ref="A340:F340"/>
    <mergeCell ref="G340:M340"/>
    <mergeCell ref="K346:K347"/>
    <mergeCell ref="L346:L347"/>
    <mergeCell ref="M346:M347"/>
    <mergeCell ref="A341:F341"/>
    <mergeCell ref="G341:M341"/>
    <mergeCell ref="A342:F342"/>
    <mergeCell ref="G342:M342"/>
    <mergeCell ref="A343:F343"/>
    <mergeCell ref="G343:M343"/>
    <mergeCell ref="C349:C355"/>
    <mergeCell ref="D349:D355"/>
    <mergeCell ref="E349:E355"/>
    <mergeCell ref="K349:K355"/>
    <mergeCell ref="A344:F344"/>
    <mergeCell ref="G344:M344"/>
    <mergeCell ref="A346:F346"/>
    <mergeCell ref="G346:H346"/>
    <mergeCell ref="I346:I347"/>
    <mergeCell ref="J346:J347"/>
    <mergeCell ref="L349:L355"/>
    <mergeCell ref="A356:E356"/>
    <mergeCell ref="A359:M359"/>
    <mergeCell ref="A360:M360"/>
    <mergeCell ref="A361:F361"/>
    <mergeCell ref="G361:H361"/>
    <mergeCell ref="I361:K361"/>
    <mergeCell ref="L361:M361"/>
    <mergeCell ref="A349:A355"/>
    <mergeCell ref="B349:B355"/>
    <mergeCell ref="A362:F362"/>
    <mergeCell ref="G362:H362"/>
    <mergeCell ref="I362:K362"/>
    <mergeCell ref="L362:M362"/>
    <mergeCell ref="A363:M363"/>
    <mergeCell ref="A364:F364"/>
    <mergeCell ref="G364:M364"/>
    <mergeCell ref="A365:F365"/>
    <mergeCell ref="G365:M365"/>
    <mergeCell ref="A366:F366"/>
    <mergeCell ref="G366:M366"/>
    <mergeCell ref="A367:F367"/>
    <mergeCell ref="G367:M367"/>
    <mergeCell ref="A368:F368"/>
    <mergeCell ref="G368:M368"/>
    <mergeCell ref="A370:F370"/>
    <mergeCell ref="G370:H370"/>
    <mergeCell ref="I370:I371"/>
    <mergeCell ref="J370:J371"/>
    <mergeCell ref="K370:K371"/>
    <mergeCell ref="L370:L371"/>
    <mergeCell ref="M370:M371"/>
    <mergeCell ref="B372:B374"/>
    <mergeCell ref="C372:C379"/>
    <mergeCell ref="D372:D379"/>
    <mergeCell ref="E372:E379"/>
    <mergeCell ref="K372:K374"/>
    <mergeCell ref="L372:L374"/>
    <mergeCell ref="B375:B379"/>
    <mergeCell ref="K375:K379"/>
    <mergeCell ref="L375:L379"/>
    <mergeCell ref="A382:M382"/>
    <mergeCell ref="A383:M383"/>
    <mergeCell ref="A384:F384"/>
    <mergeCell ref="G384:H384"/>
    <mergeCell ref="I384:K384"/>
    <mergeCell ref="L384:M384"/>
    <mergeCell ref="A385:F385"/>
    <mergeCell ref="G385:H385"/>
    <mergeCell ref="I385:K385"/>
    <mergeCell ref="L385:M385"/>
    <mergeCell ref="A387:F387"/>
    <mergeCell ref="G387:M387"/>
    <mergeCell ref="A388:F388"/>
    <mergeCell ref="G388:M388"/>
    <mergeCell ref="A389:F389"/>
    <mergeCell ref="G389:M389"/>
    <mergeCell ref="A390:F390"/>
    <mergeCell ref="G390:M390"/>
    <mergeCell ref="A391:F391"/>
    <mergeCell ref="G391:M391"/>
    <mergeCell ref="A393:F393"/>
    <mergeCell ref="G393:H393"/>
    <mergeCell ref="I393:I394"/>
    <mergeCell ref="J393:J394"/>
    <mergeCell ref="K393:K394"/>
    <mergeCell ref="L393:L394"/>
    <mergeCell ref="M393:M394"/>
    <mergeCell ref="A414:F414"/>
    <mergeCell ref="A417:M417"/>
    <mergeCell ref="A418:M418"/>
    <mergeCell ref="A419:F419"/>
    <mergeCell ref="G419:H419"/>
    <mergeCell ref="I419:K419"/>
    <mergeCell ref="L419:M419"/>
    <mergeCell ref="A420:F420"/>
    <mergeCell ref="G420:H420"/>
    <mergeCell ref="I420:K420"/>
    <mergeCell ref="L420:M420"/>
    <mergeCell ref="A421:M421"/>
    <mergeCell ref="A422:F422"/>
    <mergeCell ref="G422:M422"/>
    <mergeCell ref="A423:F423"/>
    <mergeCell ref="G423:M423"/>
    <mergeCell ref="A424:F424"/>
    <mergeCell ref="G424:M424"/>
    <mergeCell ref="A425:F425"/>
    <mergeCell ref="G425:M425"/>
    <mergeCell ref="G426:M426"/>
    <mergeCell ref="A428:F428"/>
    <mergeCell ref="G428:H428"/>
    <mergeCell ref="I428:I429"/>
    <mergeCell ref="J428:J429"/>
    <mergeCell ref="K428:K429"/>
    <mergeCell ref="L428:L429"/>
    <mergeCell ref="M428:M429"/>
    <mergeCell ref="A430:A441"/>
    <mergeCell ref="B430:B441"/>
    <mergeCell ref="C430:C441"/>
    <mergeCell ref="D430:D441"/>
    <mergeCell ref="E430:E441"/>
    <mergeCell ref="A426:F4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Comercio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IUCMC</cp:lastModifiedBy>
  <cp:lastPrinted>2018-11-13T15:53:10Z</cp:lastPrinted>
  <dcterms:created xsi:type="dcterms:W3CDTF">2007-11-12T14:41:16Z</dcterms:created>
  <dcterms:modified xsi:type="dcterms:W3CDTF">2019-01-29T22:40:53Z</dcterms:modified>
  <cp:category/>
  <cp:version/>
  <cp:contentType/>
  <cp:contentStatus/>
</cp:coreProperties>
</file>