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05" activeTab="1"/>
  </bookViews>
  <sheets>
    <sheet name="Admisiones" sheetId="4" r:id="rId1"/>
    <sheet name="planeacionacademica" sheetId="29" r:id="rId2"/>
    <sheet name="gESTIÓN DOCUMENTAL" sheetId="26" r:id="rId3"/>
    <sheet name="Bienestar" sheetId="5" r:id="rId4"/>
    <sheet name="comunicaciones" sheetId="6" r:id="rId5"/>
    <sheet name="DOCENCIA fcsa" sheetId="7" r:id="rId6"/>
    <sheet name="DOCENCIA FI" sheetId="8" r:id="rId7"/>
    <sheet name="ingles" sheetId="10" r:id="rId8"/>
    <sheet name="internacionalización" sheetId="11" r:id="rId9"/>
    <sheet name="investigaciones" sheetId="12" r:id="rId10"/>
    <sheet name="Plan ambiental" sheetId="13" r:id="rId11"/>
    <sheet name="calidad" sheetId="14" r:id="rId12"/>
    <sheet name="PLANEACION" sheetId="15" r:id="rId13"/>
    <sheet name="ADQBIENES" sheetId="17" r:id="rId14"/>
    <sheet name="tic_Infraestructura" sheetId="19" r:id="rId15"/>
    <sheet name="tic_medios" sheetId="20" r:id="rId16"/>
    <sheet name="tic_SI" sheetId="21" r:id="rId17"/>
    <sheet name="ticdesarrollo" sheetId="22" r:id="rId18"/>
    <sheet name="tic_Gdigiral" sheetId="23" r:id="rId19"/>
    <sheet name="JURIDICA" sheetId="16" r:id="rId20"/>
    <sheet name="Gestióncontablefra" sheetId="9" r:id="rId21"/>
    <sheet name="docenciaFAyd" sheetId="28" r:id="rId22"/>
    <sheet name="DOCENCIAFCSA" sheetId="24" r:id="rId23"/>
    <sheet name="EGRESADOS" sheetId="25" r:id="rId24"/>
    <sheet name="CONSOLIDADO" sheetId="27" r:id="rId25"/>
  </sheets>
  <calcPr calcId="152511"/>
</workbook>
</file>

<file path=xl/calcChain.xml><?xml version="1.0" encoding="utf-8"?>
<calcChain xmlns="http://schemas.openxmlformats.org/spreadsheetml/2006/main">
  <c r="B37" i="27" l="1"/>
  <c r="B12" i="27"/>
  <c r="B22" i="27"/>
  <c r="B18" i="27"/>
  <c r="B42" i="27" l="1"/>
  <c r="E43" i="24"/>
  <c r="H39" i="24"/>
  <c r="H36" i="24"/>
  <c r="H31" i="24"/>
  <c r="H28" i="24"/>
  <c r="H25" i="24"/>
  <c r="H22" i="24"/>
  <c r="H19" i="24"/>
  <c r="H42" i="24" s="1"/>
  <c r="F47" i="21" l="1"/>
  <c r="D73" i="19"/>
  <c r="E43" i="7" l="1"/>
  <c r="H39" i="7"/>
  <c r="H36" i="7"/>
  <c r="H31" i="7"/>
  <c r="H28" i="7"/>
  <c r="H25" i="7"/>
  <c r="H22" i="7"/>
  <c r="H19" i="7"/>
  <c r="H42" i="7" l="1"/>
  <c r="D125" i="6"/>
  <c r="D100" i="6"/>
  <c r="D60" i="6"/>
</calcChain>
</file>

<file path=xl/comments1.xml><?xml version="1.0" encoding="utf-8"?>
<comments xmlns="http://schemas.openxmlformats.org/spreadsheetml/2006/main">
  <authors>
    <author>Autor</author>
  </authors>
  <commentList>
    <comment ref="C42" authorId="0" shapeId="0">
      <text>
        <r>
          <rPr>
            <b/>
            <sz val="9"/>
            <color indexed="81"/>
            <rFont val="Tahoma"/>
            <family val="2"/>
          </rPr>
          <t>Autor:</t>
        </r>
        <r>
          <rPr>
            <sz val="9"/>
            <color indexed="81"/>
            <rFont val="Tahoma"/>
            <family val="2"/>
          </rPr>
          <t xml:space="preserve">
De esta tarea está pendiente la revisión por parte de la ingeniera Mildred 
y pasar a aprobación para proceder a publicar en el sistema SAIC</t>
        </r>
      </text>
    </comment>
    <comment ref="B54" authorId="0" shapeId="0">
      <text>
        <r>
          <rPr>
            <b/>
            <sz val="9"/>
            <color indexed="81"/>
            <rFont val="Tahoma"/>
            <family val="2"/>
          </rPr>
          <t>Autor:</t>
        </r>
        <r>
          <rPr>
            <sz val="9"/>
            <color indexed="81"/>
            <rFont val="Tahoma"/>
            <family val="2"/>
          </rPr>
          <t xml:space="preserve">
Este documento lo entrego totalmente diligenciado, pero hace falta que la Dra. Victoria y la Ing. Ximena revisen y/o ajusten los campos mencionados.
Con ellas alcancé a revisar hasta la fila 36. Falta de ahí en adelante.
Luego de que la información esté completa se 
debe publicar el esquema actualizado en la sección Transparencia MIPG</t>
        </r>
      </text>
    </comment>
  </commentList>
</comments>
</file>

<file path=xl/sharedStrings.xml><?xml version="1.0" encoding="utf-8"?>
<sst xmlns="http://schemas.openxmlformats.org/spreadsheetml/2006/main" count="3663" uniqueCount="2049">
  <si>
    <t>PROGRAMA:</t>
  </si>
  <si>
    <t>EJE TEMATICO RELACIONADO:</t>
  </si>
  <si>
    <t>ACTIVIDAD</t>
  </si>
  <si>
    <t>PROCESO:</t>
  </si>
  <si>
    <t>Presupuesto Ejecutado</t>
  </si>
  <si>
    <t>OBJETIVO ESTRATEGICO INSTITUCIONAL RELACIONADA:</t>
  </si>
  <si>
    <t xml:space="preserve">ANALISIS DE CUMPLIMIENTO POA FRENTE A RESULTADOS OBTENIDOS </t>
  </si>
  <si>
    <t>Plan de Mejoramiento</t>
  </si>
  <si>
    <t>EVIDENCIA DE CUMPLIMIENTO
(Relacionar el Producto ysu ubicación una vez ejecutada la actividad)</t>
  </si>
  <si>
    <t>Responsable del proceso</t>
  </si>
  <si>
    <t>Seguimiento Realizado Por</t>
  </si>
  <si>
    <t xml:space="preserve">% de cumplimiento </t>
  </si>
  <si>
    <t>Observaciones</t>
  </si>
  <si>
    <t>FORMATO DE SEGUIMIENTO PLANES DE TRABAJO AÑO 2019</t>
  </si>
  <si>
    <t>2do trimestre:</t>
  </si>
  <si>
    <t>1er trimestre:</t>
  </si>
  <si>
    <t>Indicador 
Resultado</t>
  </si>
  <si>
    <t>Avance</t>
  </si>
  <si>
    <t>información y atencion  al usuario relacionado con los procesos de  inscripción, admisión y matricula de primiparos en oficina de admisiones</t>
  </si>
  <si>
    <t>Asistencia a: Ferias Universitarias, Visitas a Instituciones Educativas; eventos locales, municipales, departamentales y nacional, de carácter publico o privado</t>
  </si>
  <si>
    <t>Presentación porpuesta para proyecto para la creacion de la oficina de Admision, registro y control academico según las actividades planeadas responsabilidad del proceso de AdmisIón descritas en el proyecto.</t>
  </si>
  <si>
    <t>Riesgo
1.análisis del proceso para admisión que permita identificar acciones de automatización del mismo.
2. Generación de propuesta para mejoramiento en el proceso de admisión.</t>
  </si>
  <si>
    <t>Riesgo
1. Ajuste de aplicativo SIA -Admisiones y SIRAEX para generación de descuentos automáticos.
2. Articulación celeste - financiera para descuentos.</t>
  </si>
  <si>
    <t>peso de la actividad:50</t>
  </si>
  <si>
    <t>peso de la actividad: 20</t>
  </si>
  <si>
    <t>peso de la actividad: 10</t>
  </si>
  <si>
    <t>ADMISIONES</t>
  </si>
  <si>
    <t>Admisión, Registro y Control Académico</t>
  </si>
  <si>
    <t>Rediseñar el proceso de admisión, registro y control académico que permita canalizar al estudiante a partir de su ingreso hasta la culminación de su actividad académica, acorde al crecimiento y desarrollo institucional.</t>
  </si>
  <si>
    <t>Academico - investigativo</t>
  </si>
  <si>
    <t>http://10.20.30.3:8085/SiagReportes/Admisiones/wfInscritos.aspx</t>
  </si>
  <si>
    <t>Avance: 25</t>
  </si>
  <si>
    <r>
      <t>1er trimestre: a</t>
    </r>
    <r>
      <rPr>
        <sz val="10"/>
        <rFont val="Futura Bk"/>
        <family val="2"/>
      </rPr>
      <t xml:space="preserve"> la espera de resultados de icfes para asistencia a eventos locales y municipales.</t>
    </r>
  </si>
  <si>
    <t>Avance:0</t>
  </si>
  <si>
    <r>
      <t>1er trimestre: s</t>
    </r>
    <r>
      <rPr>
        <sz val="10"/>
        <rFont val="Futura Bk"/>
        <family val="2"/>
      </rPr>
      <t>e realizó evaluación con el T.A del Siag, en donde se plantearon mecanismos tecnológicos para el proceso de selección sin interacción humana, se encuentra en proceso de analisis.</t>
    </r>
  </si>
  <si>
    <t>Listado de asistencia fecha: Febrero 7 de 2019</t>
  </si>
  <si>
    <t>Avance: 2</t>
  </si>
  <si>
    <t xml:space="preserve">1er trimestre: Se realizó la adecuación del aplicativo siag admisiones y Siraex para ser utilizado por los usuarios para pago matricula financiera   que inician en el mes de abril de 2019, generando los descuentos automaticos.
Se cuenta con la articulacion con la aplicacion celeste para descuentos aplicables a las matriculas </t>
  </si>
  <si>
    <t>Listado de asistencia fecha: Febrero 7 de 2019
Equipo T.A Siag -  Local</t>
  </si>
  <si>
    <t>Avance: 7</t>
  </si>
  <si>
    <t>a le facha no se tiene folletos para asistencia a eventos.</t>
  </si>
  <si>
    <t>Avance:3</t>
  </si>
  <si>
    <t>Avance:5</t>
  </si>
  <si>
    <r>
      <t xml:space="preserve">2do trimestre: </t>
    </r>
    <r>
      <rPr>
        <sz val="10"/>
        <rFont val="Futura Bk"/>
        <family val="2"/>
      </rPr>
      <t>se encuentara en proceso de estudio, para su desarrollo</t>
    </r>
  </si>
  <si>
    <r>
      <t>2do trimestre:</t>
    </r>
    <r>
      <rPr>
        <sz val="10"/>
        <rFont val="Futura Bk"/>
        <family val="2"/>
      </rPr>
      <t xml:space="preserve"> Se realizan las consultas a traves de Celeste y se verifica en el SIAG.</t>
    </r>
  </si>
  <si>
    <t>Avance:2</t>
  </si>
  <si>
    <t>para: Vicerectoria Academica &lt;academica@unimayor.edu.co&gt;,
Planeacion Colegio Mayor del Cauca &lt;planeacion@unimayor.edu.co&gt;
fecha: 31 may. 2019 10:12
asunto: Fwd: Proyecto Oficina Admisión, Registro y Control
enviado por: unimayor.edu.co</t>
  </si>
  <si>
    <t>(PERIODO DE ENERO -DICIEMBRE)</t>
  </si>
  <si>
    <r>
      <t xml:space="preserve">3er trimestre: </t>
    </r>
    <r>
      <rPr>
        <sz val="10"/>
        <rFont val="Futura Bk"/>
        <family val="2"/>
      </rPr>
      <t>Carlos M simons septiembre 19</t>
    </r>
  </si>
  <si>
    <r>
      <t xml:space="preserve">2do trimestre: </t>
    </r>
    <r>
      <rPr>
        <sz val="10"/>
        <rFont val="Futura Bk"/>
        <family val="2"/>
      </rPr>
      <t>Se remitio a la vicerrectora, el documneto del proyecto, de admisiones, para su revision fecha de correo electronico</t>
    </r>
  </si>
  <si>
    <t>Listado de asistencia</t>
  </si>
  <si>
    <t>Fotos</t>
  </si>
  <si>
    <r>
      <t xml:space="preserve">4to trimestre: </t>
    </r>
    <r>
      <rPr>
        <sz val="10"/>
        <rFont val="Futura Bk"/>
        <family val="2"/>
      </rPr>
      <t>feria del libro del 15 al 24 de noviembre
Noviembre 12 visita institucion eductiva SINAI argelia cauca (18 estudiantes.
Octubre 3 de 2019 Colegio San Agustin  visita
Visita colegio Inem 14 de noviembre</t>
    </r>
  </si>
  <si>
    <t>siag reportes</t>
  </si>
  <si>
    <r>
      <t xml:space="preserve">3er trimestre: </t>
    </r>
    <r>
      <rPr>
        <sz val="10"/>
        <rFont val="Futura Bk"/>
        <family val="2"/>
      </rPr>
      <t>Para casos especiales en siag reportes se evidencia los casos especiales registrados por usuario Admisiones una vez se verifica con la documentación si el aspirant es un caso especial y se hace visible en el sistema .
Actualmente el sistema Siag admisiones permite generar la lista de admitidos de forma automática</t>
    </r>
  </si>
  <si>
    <r>
      <t xml:space="preserve">4to trimestre: </t>
    </r>
    <r>
      <rPr>
        <sz val="10"/>
        <rFont val="Futura Bk"/>
        <family val="2"/>
      </rPr>
      <t>El riesgo es minizado en un 60%, existe debilidad en la generación de segunda en adelante ya que se debe obtener de forma manual se depende de los siguientes factores: ingreso de pagos al sistema celeste, los usuarios entreguen el recibo, Revisar acciones riesgo 2020 con el proceso financiero relacionado con el registro y seguimento de bancos y puntos de pago asignado y si los bancos son cuentas  nacionales que no genere costos al IUCMC</t>
    </r>
  </si>
  <si>
    <t>3er trimestre:  se realiza proceso automatico de  los descuentos</t>
  </si>
  <si>
    <t>4to trimestre: con las aplicaciones realizadas en el sistema el riesgo se minimiza, su nueva calificacion despues de implementado seria bajo.</t>
  </si>
  <si>
    <t>Avance: 1</t>
  </si>
  <si>
    <t>Avance: 10</t>
  </si>
  <si>
    <t>Avance:10</t>
  </si>
  <si>
    <t>Avance: 15</t>
  </si>
  <si>
    <t>correo electrónico</t>
  </si>
  <si>
    <t>presentación de propuesta en consejo academico una vez avalado por la  vicerrectoría Académica</t>
  </si>
  <si>
    <r>
      <t xml:space="preserve">1er trimestre: </t>
    </r>
    <r>
      <rPr>
        <sz val="10"/>
        <rFont val="Futura Bk"/>
        <family val="2"/>
      </rPr>
      <t>durante este trimestre se ofertaron los siguientes programas académicos:  se vendieron 666 pines , se admitieron 517 y se matricularon 456 incluyendo 36 casos especiales.
Ademas el programa de inglés se inscribieron 332 estudiantes en los diferentes horarios.
Se ofertan los tres  programas de posgrados en los cuales se inscribieron 72 personas, se admitieron 70 y se matricularon 67.</t>
    </r>
  </si>
  <si>
    <r>
      <t xml:space="preserve">2do trimestre:  </t>
    </r>
    <r>
      <rPr>
        <sz val="10"/>
        <rFont val="Futura Bk"/>
        <family val="2"/>
      </rPr>
      <t xml:space="preserve">Se ha ofertado nuestros programas academicos y de extension, atencion personalizada en la oficina de admisiones con 548 personas atendidas. Correos y llamadas.
Se culmina proceso de admision del 1er periodo de 2019, en el cual se inscribieron  666 personas para los programas acad´demicos y se admitieron 518 matricularon 473. y para programa inglés se inscribieron  332 y se matricularon 246 </t>
    </r>
  </si>
  <si>
    <r>
      <t xml:space="preserve">3er trimestre: </t>
    </r>
    <r>
      <rPr>
        <sz val="10"/>
        <rFont val="Futura Bk"/>
        <family val="2"/>
      </rPr>
      <t xml:space="preserve">Se culmina proceso de admision del 1er periodo de 2019, en el cual se inscribieron  651 personas para los programas acad´demicos y se admitieron 506 matricularon 413. y para programa inglés se inscribieron  388 y se matricularon 250 </t>
    </r>
  </si>
  <si>
    <r>
      <t>4to trimestre:</t>
    </r>
    <r>
      <rPr>
        <sz val="10"/>
        <rFont val="Futura Bk"/>
        <family val="2"/>
      </rPr>
      <t xml:space="preserve"> se abre proceso de inscripcion 1er periodo 2020, a la fecha del seguimiento se llevan 288 inscritos en programas y en el programa ingles 183.</t>
    </r>
  </si>
  <si>
    <t>(PERIODO DE ENERO - DICIEMBRE)</t>
  </si>
  <si>
    <t>BIENESTAR UNIVERSITARIO</t>
  </si>
  <si>
    <t>Bienestar InstitucionaL</t>
  </si>
  <si>
    <t>Desarrollar   programas, proyectos y actividades de bienestar que brinden servicios que se proyecten hacia las dimensiones físicas, recreativas, emocionales y de permanencia y graduación, contribuyendo al fortalecimiento de la calidad de vida de la comunidad universitaria</t>
  </si>
  <si>
    <t>Fuente: riesgo
1. Proyecto adecuación  de escenario deportivo nueva sede.
2. Solicitud propuesta ampliacion del personal (practicantes)  de apoyo para cubrimiento de programas de desarrollo humano (fisioterapia y psicología)
3. Asisgnación de recursos del presupuesto de bienestar para garantizar la participación de estudiantes en eventos deportivos , culturales y desarrollo humano.
4. gestionar recursos con entes externos para mejorar la calidad de vida de los estudiantes.</t>
  </si>
  <si>
    <r>
      <t>1er trimestre: Avance acción 1.</t>
    </r>
    <r>
      <rPr>
        <sz val="10"/>
        <rFont val="Futura Bk"/>
        <family val="2"/>
      </rPr>
      <t xml:space="preserve"> Se realizo limpieza  y marcación de la cancha, se encuentra en uso fútbol sala, baloncesto y voleibol.</t>
    </r>
    <r>
      <rPr>
        <b/>
        <sz val="10"/>
        <rFont val="Futura Bk"/>
        <family val="2"/>
      </rPr>
      <t xml:space="preserve">
Avance accion 2. </t>
    </r>
    <r>
      <rPr>
        <sz val="10"/>
        <rFont val="Futura Bk"/>
        <family val="2"/>
      </rPr>
      <t>se tienen 3 practicantes de fisioterapia (aumento 2) psicologia se aumentaron 3  para un total 7 practicantes.</t>
    </r>
    <r>
      <rPr>
        <b/>
        <sz val="10"/>
        <rFont val="Futura Bk"/>
        <family val="2"/>
      </rPr>
      <t xml:space="preserve">
Accion 3. </t>
    </r>
    <r>
      <rPr>
        <sz val="10"/>
        <rFont val="Futura Bk"/>
        <family val="2"/>
      </rPr>
      <t>Se cuentan con los recursos para garantizar la participación por valor de $230.000.000</t>
    </r>
    <r>
      <rPr>
        <b/>
        <sz val="10"/>
        <rFont val="Futura Bk"/>
        <family val="2"/>
      </rPr>
      <t xml:space="preserve">
Accion 4 </t>
    </r>
    <r>
      <rPr>
        <sz val="10"/>
        <rFont val="Futura Bk"/>
        <family val="2"/>
      </rPr>
      <t>convenios para auxilios economicos excedentes de cooperativas años 2017 y 2018, Genación E y Jovenes en Acción</t>
    </r>
  </si>
  <si>
    <t>Cancha sede norte con programación deportiva
2. proyectos practicas empresariales- control de actividades
3. -Seguimiento ejecución del presupuesto
4. Convenios cooperativas</t>
  </si>
  <si>
    <t>peso de la actividad:5</t>
  </si>
  <si>
    <r>
      <t xml:space="preserve">2do trimestre: 1. </t>
    </r>
    <r>
      <rPr>
        <sz val="10"/>
        <rFont val="Futura Bk"/>
        <family val="2"/>
      </rPr>
      <t>Se adquirió luminaria para la cancha, se instalará en el  segundo semestre de 2019.
2. Se tienen 3 practicantes de fisioterapia (aumento 2) psicologia se aumentaron 3  para un total 7 practicantes.
Accion 3. se cuentan con los recursos para garantizar la participación por valor de $230.000.000
4. Se cuentan con dos convenios para auxilios economicos año 2018, Generación E, Jovenes en acción primer semestre 2019 en pre registro 206</t>
    </r>
  </si>
  <si>
    <t>Avance: 3</t>
  </si>
  <si>
    <r>
      <t>3er trimestre: 1.</t>
    </r>
    <r>
      <rPr>
        <sz val="10"/>
        <rFont val="Futura Bk"/>
        <family val="2"/>
      </rPr>
      <t xml:space="preserve"> Instalación completa de las luminarias y practicas nocturnas deportivas en la sede norte.
</t>
    </r>
    <r>
      <rPr>
        <b/>
        <sz val="10"/>
        <rFont val="Futura Bk"/>
        <family val="2"/>
      </rPr>
      <t>2</t>
    </r>
    <r>
      <rPr>
        <sz val="10"/>
        <rFont val="Futura Bk"/>
        <family val="2"/>
      </rPr>
      <t xml:space="preserve">. Se contó con 5 estudiantes de la Fundación Universitaria de Popayán en calidad de practicantes  de psicología en el área clínica y educativa y 4 practicantes de psicología de la universidad Cooperativa, en área clinica, social comunitaria y clínica, para un total de 9 practicantes de psicología.
</t>
    </r>
    <r>
      <rPr>
        <b/>
        <sz val="10"/>
        <rFont val="Futura Bk"/>
        <family val="2"/>
      </rPr>
      <t xml:space="preserve">3. </t>
    </r>
    <r>
      <rPr>
        <sz val="10"/>
        <rFont val="Futura Bk"/>
        <family val="2"/>
      </rPr>
      <t xml:space="preserve">Se cuentan con los recursos para garantizar la participación  por valor de $230.000.000.
</t>
    </r>
    <r>
      <rPr>
        <b/>
        <sz val="10"/>
        <rFont val="Futura Bk"/>
        <family val="2"/>
      </rPr>
      <t>4</t>
    </r>
    <r>
      <rPr>
        <sz val="10"/>
        <rFont val="Futura Bk"/>
        <family val="2"/>
      </rPr>
      <t>. Se beneficiarón 61 estudiantes por medio de cuatro convenios establecidos con las diferentes cooperativas de ahorro por un monto de $16.405.079.</t>
    </r>
    <r>
      <rPr>
        <b/>
        <sz val="10"/>
        <rFont val="Futura Bk"/>
        <family val="2"/>
      </rPr>
      <t xml:space="preserve">
</t>
    </r>
    <r>
      <rPr>
        <sz val="10"/>
        <rFont val="Futura Bk"/>
        <family val="2"/>
      </rPr>
      <t xml:space="preserve"> </t>
    </r>
  </si>
  <si>
    <t>Avance:4</t>
  </si>
  <si>
    <r>
      <t>4to trimestre: 1-</t>
    </r>
    <r>
      <rPr>
        <sz val="10"/>
        <rFont val="Futura Bk"/>
        <family val="2"/>
      </rPr>
      <t xml:space="preserve"> Funcionamiento adecuado del espacio deportivo en la sede norte.
</t>
    </r>
    <r>
      <rPr>
        <b/>
        <sz val="10"/>
        <rFont val="Futura Bk"/>
        <family val="2"/>
      </rPr>
      <t>2-</t>
    </r>
    <r>
      <rPr>
        <sz val="10"/>
        <rFont val="Futura Bk"/>
        <family val="2"/>
      </rPr>
      <t xml:space="preserve"> Desarrollo y culminación de practicas por parte de los estudiantes de psicología en las tres sedes de la Institución.
</t>
    </r>
    <r>
      <rPr>
        <b/>
        <sz val="10"/>
        <rFont val="Futura Bk"/>
        <family val="2"/>
      </rPr>
      <t xml:space="preserve">3- </t>
    </r>
    <r>
      <rPr>
        <sz val="10"/>
        <rFont val="Futura Bk"/>
        <family val="2"/>
      </rPr>
      <t xml:space="preserve">Asiganción e implementación de los recursos en las actividades realizadas por parte de Bienestar Institucional.
</t>
    </r>
    <r>
      <rPr>
        <b/>
        <sz val="10"/>
        <rFont val="Futura Bk"/>
        <family val="2"/>
      </rPr>
      <t>4</t>
    </r>
    <r>
      <rPr>
        <sz val="10"/>
        <rFont val="Futura Bk"/>
        <family val="2"/>
      </rPr>
      <t xml:space="preserve">-Se presenta informe de destinación de los recursos otorgados por parte de las coopertativas de ahorro, se tiene que 148 estudiantes se beneficiaron  del programa  Jovenes en acción para el  segundo semestre 2019.
</t>
    </r>
  </si>
  <si>
    <t>Fuente: riesgo
1. Divulgación de información por diferentes medios de comunicación dirigido a estudiantes.
2. Divulgacion de información a los funcionarios de la facultad
3. Gestionar disponibildad de horarios para participacion de actividades que realice el proceso
4. Solicitud para realización de intervenciones grupales  a los decanos de facultades.</t>
  </si>
  <si>
    <r>
      <t xml:space="preserve">1er trimestre: </t>
    </r>
    <r>
      <rPr>
        <sz val="10"/>
        <rFont val="Futura Bk"/>
        <family val="2"/>
      </rPr>
      <t>Se realiza divulgación por diferentes medios de comunicación Institucionales, pagina web, correo electrónico , saloneo, pantallas.</t>
    </r>
  </si>
  <si>
    <t>Pagina web
listados de asistencia
Registro fotográfico
Video</t>
  </si>
  <si>
    <t>Avance 2</t>
  </si>
  <si>
    <r>
      <t xml:space="preserve">2do trimestre: </t>
    </r>
    <r>
      <rPr>
        <sz val="10"/>
        <rFont val="Futura Bk"/>
        <family val="2"/>
      </rPr>
      <t>Se realiza divulgacion por diferentes medios de comunicación Institucionales página web, correo, saloneo, pantallas, oficio a las facultades para información de actividades.
Oficio de solicitud de permiso academico firmado por Vicerrectoría y Bienestar.</t>
    </r>
    <r>
      <rPr>
        <b/>
        <sz val="10"/>
        <rFont val="Futura Bk"/>
        <family val="2"/>
      </rPr>
      <t xml:space="preserve">
</t>
    </r>
  </si>
  <si>
    <t>Avance 3</t>
  </si>
  <si>
    <r>
      <t>3er trimestre: 1.</t>
    </r>
    <r>
      <rPr>
        <sz val="10"/>
        <rFont val="Futura Bk"/>
        <family val="2"/>
      </rPr>
      <t>Se presentó el video institucional de bienestar donde se informa los diferentes horarios y las actividades a realizar, tambien se invita a toda la comunidad universitaria a la participación de las mismas, Se envian oficios de solicitud de permisos académicos y de espacios, estas actividades se realizan  en articulación con el área de comunicaciones, facultades y área tic.</t>
    </r>
  </si>
  <si>
    <t>Avance 4</t>
  </si>
  <si>
    <r>
      <t xml:space="preserve">4to trimestre: </t>
    </r>
    <r>
      <rPr>
        <sz val="10"/>
        <rFont val="Futura Bk"/>
        <family val="2"/>
      </rPr>
      <t>Se realiza divulgación por diferentes medios de comunicación Institucionales, pagina web, correo electrónico , saloneo, pantallas.</t>
    </r>
  </si>
  <si>
    <t>Avance 5</t>
  </si>
  <si>
    <t>DESARROLLO HUMANO</t>
  </si>
  <si>
    <t>Planificar y ejecutar actividades,  encaminadas a la permanencia, deserción y graduación estudiantil, desde el fortalecimiento sentido de pertenencia de los estudiantes hacia la  institución.</t>
  </si>
  <si>
    <r>
      <t xml:space="preserve">1er trimestre: </t>
    </r>
    <r>
      <rPr>
        <sz val="10"/>
        <rFont val="Futura Bk"/>
        <family val="2"/>
      </rPr>
      <t>pendiente por ejecutar</t>
    </r>
  </si>
  <si>
    <t>peso de la actividad: 5</t>
  </si>
  <si>
    <t>Avance 0</t>
  </si>
  <si>
    <r>
      <t xml:space="preserve">2do trimestre: Se realizan las siguientes actividades:
</t>
    </r>
    <r>
      <rPr>
        <sz val="10"/>
        <rFont val="Futura Bk"/>
        <family val="2"/>
      </rPr>
      <t>Talleres grupales en las tres facultades y en los diferentes semestres participación 474 estudiantes.
1. Ejecución de la estrategia para fortalecer el trabajo articulado con las áreas de Bienestar Universitario como son: Cultura, deporte, salud y desarrollo socioeconómico 64 estudiantes beneficiados de subsidios económicos.
2. Se realizó la ubicación de los estudiantes desertores de la institución desde los años 2015-2017 mediante llamadas telefonicas obteniendo como resultado comunicación con 102 personas las cuales manifestaron que el motivo del retiro en su mayoría obedece a temas relacionados con el trabajo y la familia.
3. Se identificó a los estudiantes de bajo rendimiento por medio del sistema SIAG y se procedió a realizar llamadas telefonicos en las cuales se convoco a los estudiantes para los talleres de técnicas de estudio.
4. Atención Psicologica a estudiantes que por problemas relacionados a su salud física planeaban retirarse de la institución.
5. Intervención grupal a los estudiantes de 2do semestre de diseño visual en orientación vocacional.
6. Asesoría en la elaboración del proyecto educativo en prevención del consumo de  sustancias psicoactivas a estudiantes de 5to semestre del programa diseño visual.
7. Elaboración del estudio de prevención de estrés académico encaminado a prevenir la deserción estudiantil.
8. Se ofertan los servicios del area de bienestar a toda la comunidad universitaria para un total de 804 informados</t>
    </r>
  </si>
  <si>
    <t xml:space="preserve">Informe
Listados de asistencia
Piezas gráficas 
Registro fotográfico
Cronograma de actividades semestral
Resultado del estudio de estrés académico
Los archivos digitales se encuentran en el equipo de cómputo del asesor de bienestar Institucional </t>
  </si>
  <si>
    <r>
      <t>3er trimestre:</t>
    </r>
    <r>
      <rPr>
        <sz val="10"/>
        <rFont val="Futura Bk"/>
        <family val="2"/>
      </rPr>
      <t xml:space="preserve">Se realizan actividades individules y grupales encaminadas a fortalecer la permananecia de los estudiantes en la Institución:
</t>
    </r>
    <r>
      <rPr>
        <b/>
        <sz val="10"/>
        <rFont val="Futura Bk"/>
        <family val="2"/>
      </rPr>
      <t>1.</t>
    </r>
    <r>
      <rPr>
        <sz val="10"/>
        <rFont val="Futura Bk"/>
        <family val="2"/>
      </rPr>
      <t xml:space="preserve"> Desarrollo de la estrategia para fortalecer el trabajo articulado con las áreas de Bienestar Universitario (Cultura, deporte, salud, desarrollo humano y socioeconómico).
</t>
    </r>
    <r>
      <rPr>
        <b/>
        <sz val="10"/>
        <rFont val="Futura Bk"/>
        <family val="2"/>
      </rPr>
      <t>2.</t>
    </r>
    <r>
      <rPr>
        <sz val="10"/>
        <rFont val="Futura Bk"/>
        <family val="2"/>
      </rPr>
      <t xml:space="preserve"> Se identificó a los estudiantes de bajo rendimiento por medio del sistema SIAG y se procedió a realizar llamadas telefonicas en las cuales se convocó a los estudiantes para participar de los talleres de técnicas de estudio, teniendo una participación de 402 estudiantes de diferentes programas, en temas de fortalecimiento en los procesos de aprendizaje, adaptación a la vida universitaria, tiempo de estudio, entre otros.
</t>
    </r>
    <r>
      <rPr>
        <b/>
        <sz val="10"/>
        <rFont val="Futura Bk"/>
        <family val="2"/>
      </rPr>
      <t>3.</t>
    </r>
    <r>
      <rPr>
        <sz val="10"/>
        <rFont val="Futura Bk"/>
        <family val="2"/>
      </rPr>
      <t xml:space="preserve"> Se realizaron talleres de crecimiento personal sobre  Inteligencia emocional, habilidades para la vida, comunicación asertiva, relaciones interpersonales y valores, para un total de 261 asistentes.
</t>
    </r>
    <r>
      <rPr>
        <b/>
        <sz val="10"/>
        <rFont val="Futura Bk"/>
        <family val="2"/>
      </rPr>
      <t>4.</t>
    </r>
    <r>
      <rPr>
        <sz val="10"/>
        <rFont val="Futura Bk"/>
        <family val="2"/>
      </rPr>
      <t xml:space="preserve"> Atención Psicologica a estudiantes, egresados y administrativos se presenta mayor demanda de la consulta  por motivos de dificultades de la relación de pareja, sintomatología depresiva, sintomatología ansiosa, así como dificultades familiares y hábitos y técnicas de estudio, entre otros para un total de 210 sesiones realizadas.
</t>
    </r>
    <r>
      <rPr>
        <b/>
        <sz val="10"/>
        <rFont val="Futura Bk"/>
        <family val="2"/>
      </rPr>
      <t>5.</t>
    </r>
    <r>
      <rPr>
        <sz val="10"/>
        <rFont val="Futura Bk"/>
        <family val="2"/>
      </rPr>
      <t xml:space="preserve"> Se apertura la actividad de stands informativos  en las 3 sedes y en las dos jornadas, con temas de interés en la comunidad universitaria, donde se obtuvo la participación de 515 personas, los temas expuestos: * relaciones toxicas 
* hagamos un trato por el buen trato * yo te cuido, tú me cuidas.</t>
    </r>
    <r>
      <rPr>
        <b/>
        <sz val="10"/>
        <rFont val="Futura Bk"/>
        <family val="2"/>
      </rPr>
      <t xml:space="preserve">
6. </t>
    </r>
    <r>
      <rPr>
        <sz val="10"/>
        <rFont val="Futura Bk"/>
        <family val="2"/>
      </rPr>
      <t xml:space="preserve">Se ofertan los servicios del area de bienestar a toda la comunidad universitaria ,1030 personas informadas.
</t>
    </r>
    <r>
      <rPr>
        <b/>
        <sz val="10"/>
        <rFont val="Futura Bk"/>
        <family val="2"/>
      </rPr>
      <t>7.</t>
    </r>
    <r>
      <rPr>
        <sz val="10"/>
        <rFont val="Futura Bk"/>
        <family val="2"/>
      </rPr>
      <t xml:space="preserve">Realización de asesoría al grupo de semilleros de investigación del programa de Diseño Visual, en temas relacionados a la salud mental, donde el proposito es realizar una investigación de los situaciones que mas afectan  de los estudiantes de Institución Universitaria.
</t>
    </r>
    <r>
      <rPr>
        <b/>
        <sz val="10"/>
        <rFont val="Futura Bk"/>
        <family val="2"/>
      </rPr>
      <t>8-</t>
    </r>
    <r>
      <rPr>
        <sz val="10"/>
        <rFont val="Futura Bk"/>
        <family val="2"/>
      </rPr>
      <t>INFORME DE CARACTERIZACIÓN Y SEGUIMIENTO A LA POBLACIÓN CON NECESIDADES EDUCATIVAS ESPECIALES EN LA INSTITUCIÓN UNIVERSITARIA COLEGIO MAYOR DEL CAUCA.</t>
    </r>
  </si>
  <si>
    <r>
      <t>4to trimestre:</t>
    </r>
    <r>
      <rPr>
        <sz val="10"/>
        <rFont val="Futura Bk"/>
        <family val="2"/>
      </rPr>
      <t xml:space="preserve"> </t>
    </r>
    <r>
      <rPr>
        <b/>
        <sz val="10"/>
        <rFont val="Futura Bk"/>
        <family val="2"/>
      </rPr>
      <t>1-</t>
    </r>
    <r>
      <rPr>
        <sz val="10"/>
        <rFont val="Futura Bk"/>
        <family val="2"/>
      </rPr>
      <t xml:space="preserve">Presentación de Informe donde se muestran evidencias de las actividades realizadas durante el segundo perido de 2019.
</t>
    </r>
    <r>
      <rPr>
        <b/>
        <sz val="10"/>
        <rFont val="Futura Bk"/>
        <family val="2"/>
      </rPr>
      <t xml:space="preserve">2- </t>
    </r>
    <r>
      <rPr>
        <sz val="10"/>
        <rFont val="Futura Bk"/>
        <family val="2"/>
      </rPr>
      <t>Se realizaron las actividades: "Mañana y Noche del Café" con una participación de 641 asistentes, y la "Jornada de salud" con una participación de 252 asistentes.</t>
    </r>
  </si>
  <si>
    <t xml:space="preserve">$4.600.000
$7.867.000
</t>
  </si>
  <si>
    <t>Implementación de las estrategias Psicopedagogicas   mediante la Intervención a  estudiantes en bajo rendimiento por programa académico.</t>
  </si>
  <si>
    <r>
      <t xml:space="preserve">1er trimestre: </t>
    </r>
    <r>
      <rPr>
        <sz val="10"/>
        <rFont val="Futura Bk"/>
        <family val="2"/>
      </rPr>
      <t xml:space="preserve"> Se han realizado talleres de técnicas de estudio, intervenciones individuales y grupales</t>
    </r>
  </si>
  <si>
    <t>Listados de asistencia 
Informe</t>
  </si>
  <si>
    <r>
      <t xml:space="preserve">2do trimestre: </t>
    </r>
    <r>
      <rPr>
        <sz val="10"/>
        <rFont val="Futura Bk"/>
        <family val="2"/>
      </rPr>
      <t>Se identificó a los estudiantes de bajo rendimiento por medio del sistema SIAG y se procedió a realizar llamadas telefonicos en las cuales se convoco a los estudiantes para los talleres de técnicas de estudio, asistentes 262</t>
    </r>
  </si>
  <si>
    <r>
      <t>3er trimestre:</t>
    </r>
    <r>
      <rPr>
        <sz val="10"/>
        <rFont val="Futura Bk"/>
        <family val="2"/>
      </rPr>
      <t>Se identificó a los estudiantes de bajo rendimiento por medio del sistema SIAG y se procedió a realizar llamadas telefonicos en las cuales se convoco a los estudiantes para los talleres de técnicas de estudio, teniendo una participación de 402 estudiantes de diferentes programas, en temas de fortalecimiento en los procesos de aprendizaje, adaptación a la vida universitaria, tiempo de estudio, entre otros.</t>
    </r>
  </si>
  <si>
    <r>
      <t>4to trimestre:</t>
    </r>
    <r>
      <rPr>
        <sz val="10"/>
        <rFont val="Futura Bk"/>
        <family val="2"/>
      </rPr>
      <t>Se realizaron talleres de crecimiento personal sobre  Inteligencia emocional, habilidades para la vida, comunicación asertiva, relaciones interpersonales y valores, para un total de 261 asistentes y se finaliza el año 2019 con la elaboración de informe estadistico de las actividades realizadas.</t>
    </r>
  </si>
  <si>
    <t>Planificar y ejecutar actividades de preparación para el ingreso e inducción  de los estudiantes y padres de familia de I y II semestre.</t>
  </si>
  <si>
    <r>
      <t>1ersemestre: S</t>
    </r>
    <r>
      <rPr>
        <sz val="10"/>
        <rFont val="Futura Bk"/>
        <family val="2"/>
      </rPr>
      <t>e realizaron las actividades de inducción estudiantes fecha 1 de febrero con la participacion de 315 estudiantes , Encuentro de padres  de familia el día 15 de febrero  con la participación de 105.</t>
    </r>
  </si>
  <si>
    <t xml:space="preserve">Listados de asistencia
Registro fotográfico
Videos página web
Los archivos digitales se encuentran en equipo de cómputo del asesor de bienestar Institucional
</t>
  </si>
  <si>
    <t>$4.090.000
$1.928.000</t>
  </si>
  <si>
    <t>Avance:2.5</t>
  </si>
  <si>
    <r>
      <t xml:space="preserve">2do semestre:1. </t>
    </r>
    <r>
      <rPr>
        <sz val="10"/>
        <rFont val="Futura Bk"/>
        <family val="2"/>
      </rPr>
      <t xml:space="preserve">El día jueves 01 de agosto de 2019 se realizo la jornada de inducción general, la cual estuvo dirigida a los estudiantes de primer semestre de las jornadas diurna y nocturna.
Asistieron 347 estudiantes primíparos  (80%) del total de estudiantes matriculados en primer semestre (429) en los diferentes programas académicos que ofrece la Institución. 
</t>
    </r>
    <r>
      <rPr>
        <b/>
        <sz val="10"/>
        <rFont val="Futura Bk"/>
        <family val="2"/>
      </rPr>
      <t>2.</t>
    </r>
    <r>
      <rPr>
        <sz val="10"/>
        <rFont val="Futura Bk"/>
        <family val="2"/>
      </rPr>
      <t>En el encuentro de padres familia realizado el día 22 de agosto de 2019 en el auditorio del claustro de la encarnación asistieron 135 Padres de Familia de los estudiantes pertenecientes a los diferentes programas tecnológicos y profesionales de la Institución: Diseño visual 25, Ingeniería informática 21, Gestión empresarial 17, Administración de empresas 17, Arquitectura 12, Gestión financiera 10, Delineante de arquitectura 5, Gestión comercial 5, Inglés 2, desarrollo de software 1, pasantes de psicología 4 y personal administrativo 16.</t>
    </r>
    <r>
      <rPr>
        <b/>
        <sz val="10"/>
        <rFont val="Futura Bk"/>
        <family val="2"/>
      </rPr>
      <t xml:space="preserve">
</t>
    </r>
  </si>
  <si>
    <t xml:space="preserve">Realizar intervenciones grupales, tendientes a fortalecer las habilidades sociales de los estudiantes en todos los contextos. </t>
  </si>
  <si>
    <r>
      <t xml:space="preserve">1er trimestre: </t>
    </r>
    <r>
      <rPr>
        <sz val="10"/>
        <rFont val="Futura Bk"/>
        <family val="2"/>
      </rPr>
      <t xml:space="preserve">Intervenciones en Diseño visual, Especializacion en alta gerencia, especialización Diseño de ambientes 
2 Intervenciones a deportistas que participan en juegos ASCUN </t>
    </r>
  </si>
  <si>
    <t xml:space="preserve">Listado de asistencia
Fotos
videos
Los archivos digitales se encuentran en equipo de cómputo del asesor de bienestar Institucional 
</t>
  </si>
  <si>
    <r>
      <t>2do trimestre:</t>
    </r>
    <r>
      <rPr>
        <sz val="10"/>
        <rFont val="Futura Bk"/>
        <family val="2"/>
      </rPr>
      <t xml:space="preserve"> Se realizaron talleres de crecimiento personal con la participación de 390 estudiantes.</t>
    </r>
  </si>
  <si>
    <t xml:space="preserve">Listado de asistencia
Informe
Los archivos digitales se encuentran en equipo de cómputo del asesor de bienestar Institucional </t>
  </si>
  <si>
    <r>
      <t xml:space="preserve">3er trimestre: </t>
    </r>
    <r>
      <rPr>
        <sz val="10"/>
        <rFont val="Futura Bk"/>
        <family val="2"/>
      </rPr>
      <t xml:space="preserve">
Se realizaron talleres de crecimiento personal sobre  Inteligencia emocional, habilidades para la vida, comunicación asertiva, relaciones interpersonales, activación de conocimientos, motivación a utomotivación, de las áreas clinica, educativa y social comunitaria, 663 participantes. 
</t>
    </r>
  </si>
  <si>
    <r>
      <t>4to trimestre:</t>
    </r>
    <r>
      <rPr>
        <sz val="10"/>
        <rFont val="Futura Bk"/>
        <family val="2"/>
      </rPr>
      <t>El día 6 de noviembre del año 2019, se realizo la segunda jornada de salud mental, los temas abordados fueron los siguientes: Consumo de sustancias psicoactivas,Ansiedad,Depresión, se presenta informe estadistico del año 2019.</t>
    </r>
  </si>
  <si>
    <t>Implementar actividades con estudiantes de ultimos semestres (9 y 10), donde se realizaran simulaciones de entrevistas de trabajo, con el objetivo de prepararlos en la adaptación a la vida laboral.</t>
  </si>
  <si>
    <r>
      <t xml:space="preserve">1er semestre: </t>
    </r>
    <r>
      <rPr>
        <sz val="10"/>
        <rFont val="Futura Bk"/>
        <family val="2"/>
      </rPr>
      <t>Se realizó intervención en articulación con egresados el día 21 de marzo. Con la asistencia de 70 egresados.</t>
    </r>
  </si>
  <si>
    <t xml:space="preserve">Informe 
Listado de asistencia
Registro fotográfico
Los archivos digitales se encuentran en el equipo de cómputo del asesor de bienestar Institucional </t>
  </si>
  <si>
    <r>
      <t xml:space="preserve">2do semestre: </t>
    </r>
    <r>
      <rPr>
        <sz val="10"/>
        <rFont val="Futura Bk"/>
        <family val="2"/>
      </rPr>
      <t xml:space="preserve">Se realizó intervención en articulación con egresados el día 29 de agosto de 2019 con la asistencia de 73 egresados.
Se realizaron dos talleres con los estudiantes de último semestre  de la facultad de Arte y Diseño,  en comunicación y relaciones Interpersonales , la asistencia es considerable teniendo en cuanta que es una actividad que se empieza a fortalecer en las facultades.
</t>
    </r>
  </si>
  <si>
    <t>SALUD</t>
  </si>
  <si>
    <t>Contratar servicios en convenio con entidades promotoras de salud  que permitan la atención de los estudiantes de los diferentes programas académicos,según las necesidades detectadas.</t>
  </si>
  <si>
    <r>
      <t xml:space="preserve">1er trimestre:  </t>
    </r>
    <r>
      <rPr>
        <sz val="10"/>
        <rFont val="Futura Bk"/>
        <family val="2"/>
      </rPr>
      <t>Se realiza estudio previo y proceso de contratación para los servicios de salud</t>
    </r>
  </si>
  <si>
    <t xml:space="preserve">Contratos
Convenios universidades
Listados de asistencia
Registro sistema SIAG-Bienestar
Piezas graficas
Registro fotográfico
Los archivos digitales se encuentran en equipo de cómputo del asesor de bienestar Institucional </t>
  </si>
  <si>
    <t>$19.000.000
$10.000.000
$5.100.000</t>
  </si>
  <si>
    <r>
      <t xml:space="preserve">2do trimestre:  </t>
    </r>
    <r>
      <rPr>
        <sz val="10"/>
        <rFont val="Futura Bk"/>
        <family val="2"/>
      </rPr>
      <t>Ordenes para atención en odontología 442
optometría 249 ordenes
Servicios  médicos y de éxamenes y pruebas 321 ordenes.
Se realizo jornadas de toma de muestras rapidas de VIH a 60 estudiantes y se realiza jornada de salud mental donde asistieron 98 estudiantes.</t>
    </r>
  </si>
  <si>
    <r>
      <t>3er trimestre:1-</t>
    </r>
    <r>
      <rPr>
        <sz val="10"/>
        <rFont val="Futura Bk"/>
        <family val="2"/>
      </rPr>
      <t xml:space="preserve">Órdenes para atención en odontología 177.
optometría 97, servicios  médico general y especializado, exámenes y pruebas 149 ordenes.
</t>
    </r>
  </si>
  <si>
    <r>
      <t xml:space="preserve">4to trimestre: 1- </t>
    </r>
    <r>
      <rPr>
        <sz val="10"/>
        <rFont val="Futura Bk"/>
        <family val="2"/>
      </rPr>
      <t xml:space="preserve">Órdenes para atención en odontología 177.
optometría 97, servicios  médico general y especializado, exámenes y pruebas 149 ordenes.
</t>
    </r>
    <r>
      <rPr>
        <b/>
        <sz val="10"/>
        <rFont val="Futura Bk"/>
        <family val="2"/>
      </rPr>
      <t>2-</t>
    </r>
    <r>
      <rPr>
        <sz val="10"/>
        <rFont val="Futura Bk"/>
        <family val="2"/>
      </rPr>
      <t xml:space="preserve">Se realizó jornada de salud mental donde asistieron 98 estudiantes.
</t>
    </r>
    <r>
      <rPr>
        <b/>
        <sz val="10"/>
        <rFont val="Futura Bk"/>
        <family val="2"/>
      </rPr>
      <t xml:space="preserve">3- </t>
    </r>
    <r>
      <rPr>
        <sz val="10"/>
        <rFont val="Futura Bk"/>
        <family val="2"/>
      </rPr>
      <t>Se presenta informe estadistico de las actividades realizadas durante el segundo periodo 2019.</t>
    </r>
  </si>
  <si>
    <t>Prestar servicios de psicorientación a los estudiantes que lo requieran</t>
  </si>
  <si>
    <r>
      <t>1er trimestre:</t>
    </r>
    <r>
      <rPr>
        <sz val="10"/>
        <rFont val="Futura Bk"/>
        <family val="2"/>
      </rPr>
      <t xml:space="preserve"> Se atienden en las 3 sedes se realiza psicorientación clinica y educativa.</t>
    </r>
  </si>
  <si>
    <t xml:space="preserve">Informe estadístico
Los archivos digitales se encuentran en equipo de cómputo del asesor de bienestar Institucional </t>
  </si>
  <si>
    <r>
      <t xml:space="preserve">2do trimestre: </t>
    </r>
    <r>
      <rPr>
        <sz val="10"/>
        <rFont val="Futura Bk"/>
        <family val="2"/>
      </rPr>
      <t>Se realizan las siguientes atenciones: 209 sesiones realizadas de las cuales quienes mas consultan son las mujeres (56)  y hombres (21). La mayoría de la población se encuentra en un rango de edad joven entre 20 y 24 años, los programas académicos que mas acuden a consulta son: Gestión empresarial, arquitectura y administración de empresas entre otros. Motivo de consulta de mayor demanda son las dificultades de pareja, habitos y técnicas de estudio, dificultades de autoestima y familiares.
En el primer semestre se conto con el apoyo de estudiantes de la Fundación Universitaria de Popayán y 2 estudiantes de la universidad cooperativa Practicantes de Psicología de último semestre.</t>
    </r>
  </si>
  <si>
    <r>
      <t>3er trimestre:</t>
    </r>
    <r>
      <rPr>
        <sz val="10"/>
        <rFont val="Futura Bk"/>
        <family val="2"/>
      </rPr>
      <t xml:space="preserve">En el segundo periodo de 2019 el equipo de psicología atendió 84 consultantes en las sedes de la Encarnación, Bicentenario y Sede norte, es de resaltar que el promedio de sesiones realizadas por estudiante oscila entre 2 y 6, para un total de 210 sesiones realizadas. La mayoría de la población atendida se encuentra en un rango de edad joven que oscila entre los 21 y 25 años, seguida del rango de 26 a 30 años, es de resaltar que el servicio se presta a toda la población universitaria.
Se presenta mayor demanda de la consulta psicológica por motivos de dificultades de la relación de pareja, sintomatología depresiva, sintomatología ansiosa, así como dificultades familiares y hábitos y técnicas de estudio, entre otros.
Se continua con el  convenio inter institucional con la facultad de psicología de la Universidad Cooperativa de Colombia contando con 4 pasantes y con la Fundación Universitaria de Popayán contando con 5 pasantes de las áreas: social comunitaria, educativa y clínica, en las jornadas diurna y nocturna en las diferentes sedes de la Institución, quienes desarrollaron proyectos a nivel individual y grupal tendientes a favorecer la salud mental
</t>
    </r>
    <r>
      <rPr>
        <b/>
        <sz val="10"/>
        <rFont val="Futura Bk"/>
        <family val="2"/>
      </rPr>
      <t xml:space="preserve">
</t>
    </r>
  </si>
  <si>
    <r>
      <t xml:space="preserve">4to trimestre: </t>
    </r>
    <r>
      <rPr>
        <sz val="10"/>
        <rFont val="Futura Bk"/>
        <family val="2"/>
      </rPr>
      <t xml:space="preserve">Cierre de las sesiones con la población atendida en el segundo periodo de 2019, obteniendo un resultado favorable en intervenciones y puesta en práctica de las recomendaciones realizadas a los asistentes, es de resaltar que se presenta mayor demanda de la consulta psicológica por motivos de dificultades de la relación de pareja, sintomatología depresiva, sintomatología ansiosa, así como dificultades familiares y hábitos y técnicas de estudio, entre otros, la atención se realiza durante todo el semestre en las sedes de la Institución en las diferentes jornadas diurna y nocturna con horarios extendidos. </t>
    </r>
  </si>
  <si>
    <t>DEPORTES</t>
  </si>
  <si>
    <t xml:space="preserve">informe de cada instructor por modalida deportiva
Los archivos digitales se encuentran en el equipo de cómputo del asesor de bienestar Institucional </t>
  </si>
  <si>
    <t>Fomentar el  deporte formativo, recreativo y competitivo e Inicio de actividades deportivas formativas,con los recursos necesarios.</t>
  </si>
  <si>
    <r>
      <t xml:space="preserve">1er trimestre: </t>
    </r>
    <r>
      <rPr>
        <sz val="10"/>
        <rFont val="Futura Bk"/>
        <family val="2"/>
      </rPr>
      <t>Se incentivo el deporte formativo en fútbol, fútbol sala y voleibol y en recreativo baloncesto, tennis de campo y natación</t>
    </r>
  </si>
  <si>
    <r>
      <t xml:space="preserve">2do trimestre: </t>
    </r>
    <r>
      <rPr>
        <sz val="10"/>
        <rFont val="Futura Bk"/>
        <family val="2"/>
      </rPr>
      <t xml:space="preserve">Se incentivo el deporte formativo en fútbol, fútbol sala, voleibol, baloncesto, tennis de campo, natación y caminatas ecoturisticas. </t>
    </r>
  </si>
  <si>
    <r>
      <t xml:space="preserve">3er trimestre: </t>
    </r>
    <r>
      <rPr>
        <sz val="10"/>
        <rFont val="Futura Bk"/>
        <family val="2"/>
      </rPr>
      <t xml:space="preserve">Se incentivo el deporte formativo en fútbol, fútbol sala, baloncesto, tennis de campo, natación, cross country y baile deportivo. </t>
    </r>
  </si>
  <si>
    <r>
      <t xml:space="preserve">4to trimestre: </t>
    </r>
    <r>
      <rPr>
        <sz val="10"/>
        <rFont val="Futura Bk"/>
        <family val="2"/>
      </rPr>
      <t xml:space="preserve">Se incentivo el deporte formativo en fútbol, fútbol sala, baloncesto, tennis de campo, natación, cross country y baile deportivo. </t>
    </r>
  </si>
  <si>
    <t xml:space="preserve">Identificar, Planificar, ejecutar  e institucionalizar actividades lúdicos deportivas aprobadas para su desarrollo en el año, con la participación de todos los estamentos y pogramas académicos. </t>
  </si>
  <si>
    <r>
      <t xml:space="preserve">1er trimestre: </t>
    </r>
    <r>
      <rPr>
        <sz val="10"/>
        <rFont val="Futura Bk"/>
        <family val="2"/>
      </rPr>
      <t xml:space="preserve">Durante el primer periodo academico se realizaron caminatas eco-turisticas, por los senderos y veredas aledañas al centro historico de la ciudad de Popayán.   </t>
    </r>
  </si>
  <si>
    <t xml:space="preserve">registro Fotográfico
propuesta de festival de records
listados de asistencia 
informe general
Los archivos digitales se encuentran en el equipo de cómputo del asesor de bienestar Institucional </t>
  </si>
  <si>
    <r>
      <t xml:space="preserve">2do trimestre: </t>
    </r>
    <r>
      <rPr>
        <sz val="10"/>
        <rFont val="Futura Bk"/>
        <family val="2"/>
      </rPr>
      <t>Durante el primer periodo academico se realizaron caminatas eco-turisticas, por los senderos y veredas aledañas al centro historico de la ciudad de Popayán.</t>
    </r>
  </si>
  <si>
    <r>
      <t xml:space="preserve">3er trimestre: </t>
    </r>
    <r>
      <rPr>
        <sz val="10"/>
        <rFont val="Futura Bk"/>
        <family val="2"/>
      </rPr>
      <t xml:space="preserve">Se generan iniciativas de ciclo paseos con la tendencia de la practica deportiva del cross contry con diferentes rutas y exigencias de acuerdo a las capacidades de los participantes. 
Por dos años consecutivo, se establece La Copa Evolución 2019, correspondiente a los torneos internos Unimayor en las modalidades deportivas de Fútbol, Fútbol Sala y el Festival de Natación con una participación de 375 personas, en la que integra a estudiantes, docentes, funcionarios y egresados. </t>
    </r>
  </si>
  <si>
    <r>
      <t xml:space="preserve">4to trimestre: </t>
    </r>
    <r>
      <rPr>
        <sz val="10"/>
        <rFont val="Futura Bk"/>
        <family val="2"/>
      </rPr>
      <t xml:space="preserve">Se consolida la continua practica del cross contry en la institución, teneiendo como resultado la participación activa de la comunidad universitaria, realizando encuentros cada quince (15) días. 
Al finalizar el II periodo académico del 2019 se institucionaliza el cierre de actividades deportivas  denominada </t>
    </r>
    <r>
      <rPr>
        <b/>
        <sz val="10"/>
        <rFont val="Futura Bk"/>
        <family val="2"/>
      </rPr>
      <t>Festival de Records</t>
    </r>
    <r>
      <rPr>
        <sz val="10"/>
        <rFont val="Futura Bk"/>
        <family val="2"/>
      </rPr>
      <t xml:space="preserve"> en la sede norte, con los practicantes de la Universidad del Cauca y la Corporación Autonoma del Cauca. Contando con un aproximado de 50 participación de estudiantes.  </t>
    </r>
  </si>
  <si>
    <t>Participar de manera competitiiva a nivel local con proyección a participaciones regionales y nacionales (Torneos internos interfacultades, participacion en torneos y competencias externas, fomento del deporte de competencia en la Institución).</t>
  </si>
  <si>
    <r>
      <t xml:space="preserve">1er trimestre: </t>
    </r>
    <r>
      <rPr>
        <sz val="10"/>
        <rFont val="Futura Bk"/>
        <family val="2"/>
      </rPr>
      <t>se participa en Ascun en los deportes de futbol sala, futbol y voleibol.
Y en deporte recreativo en futbol sala participación de los funcionarios por invitación de la Universidad del Cauca.</t>
    </r>
  </si>
  <si>
    <t>Planillas de inscripciones
informes
registro fotografico</t>
  </si>
  <si>
    <r>
      <t xml:space="preserve">2do trimestre: </t>
    </r>
    <r>
      <rPr>
        <sz val="10"/>
        <rFont val="Futura Bk"/>
        <family val="2"/>
      </rPr>
      <t>En mayo se participo en regional Ascun en los deportes tennis de mesa y levantamiento de pesas, con los siguientes resultados:
Tennis de mesa cupo a nacionales con el 4to puesto.
Levantamiento de pesas: una medalla de oro con cupo a nacionales y una medalla de bronce.
Se inicia proceso para entrega de estimulos por deporte de acuerdo al reglamento  estudiantil.</t>
    </r>
  </si>
  <si>
    <t>Fotografia
Oficios
Publicaciones
Informe Ascun</t>
  </si>
  <si>
    <r>
      <t xml:space="preserve">3er trimestre: </t>
    </r>
    <r>
      <rPr>
        <sz val="10"/>
        <rFont val="Futura Bk"/>
        <family val="2"/>
      </rPr>
      <t xml:space="preserve">En septiembre se participa en los Juegos Nacionales Universitarios Ascun Deportes, con el deportsita en Levantamiento de pesas Obteniendo el titulo de Campeón, el cual se inicia proceso para entrega de estimulo deportivo del I periodo del 2020. 
En octubre la comunidad Universitaria Unimayor, participó en el torneo invitacional de Fútbol Sala con 12 estudiantes. En el mismo mes se acepta la participación invitacional de La Corporación Autonoma del Cauca con las modalidades de Fútbol Sala, Voleibol, Fútbol, Cross Country, Tenis de Mesa (estudiantes) y Fútbol SAla (Funcionarios) para un total de 76 deportistas participantes. La modalidad de Fútbol logra el tercer puesto, Tenis de Mesa logra tercer puesto en Femenino y segundo lugar en Masculino. 
</t>
    </r>
  </si>
  <si>
    <r>
      <t xml:space="preserve">4to trimestre: </t>
    </r>
    <r>
      <rPr>
        <sz val="10"/>
        <rFont val="Futura Bk"/>
        <family val="2"/>
      </rPr>
      <t xml:space="preserve">En el mes de noviembre por primera vez en la historia de Unimayor, los funcionarios llegan a una participación Nacional de Ascun Deportes para Docentes y Funcionarios Universitarios en las modalidades de Fútbol Sala, Ajedrez y Tenis de Campo. Tenis de Campo logra obtener dos medallas de Oro en la categoria Veteranos sencillos y Dobles. </t>
    </r>
  </si>
  <si>
    <t>CULTURA</t>
  </si>
  <si>
    <t xml:space="preserve">
Diseñar e implementar la práctica artistica en diferentes manifestaciones culturales. </t>
  </si>
  <si>
    <r>
      <t xml:space="preserve">1er trimestre: </t>
    </r>
    <r>
      <rPr>
        <sz val="10"/>
        <rFont val="Futura Bk"/>
        <family val="2"/>
      </rPr>
      <t>se cuenta con los siguientes actividades culturarles:
Grupo de teatro (inscritos 12 y participan 4 estudiantes) y danza contemporanea (3 estudiantes).
se puso en marcha la orquesta y los cursos de instrumentos y de canto.</t>
    </r>
  </si>
  <si>
    <t xml:space="preserve">listados de asistencia
Piezas gráficas en página institucional y redes sociales.
</t>
  </si>
  <si>
    <r>
      <t xml:space="preserve">2do trimestre: </t>
    </r>
    <r>
      <rPr>
        <sz val="10"/>
        <rFont val="Futura Bk"/>
        <family val="2"/>
      </rPr>
      <t xml:space="preserve">Se incorporan actividades de pre feria de libro Popayán Ciudad libro 2019 en donde se incluyen actividades de ciclo de cine, recital poético, talleres de lectura en articulacion con biblioteca Unimayor.
Ensayos de Per formance teatral para presentación de obra en el Claustro la Encarnación. </t>
    </r>
  </si>
  <si>
    <t>Informe observaciones taller laboratorio narradores de sueños</t>
  </si>
  <si>
    <r>
      <t>3er trimestre:</t>
    </r>
    <r>
      <rPr>
        <sz val="10"/>
        <rFont val="Futura Bk"/>
        <family val="2"/>
      </rPr>
      <t>Se continúan las actividades culturales de teatro (15 inscritos), danza contemporánea (7 inscritos), bajo eléctrico (2 inscritos), guitarra eléctrica (2 inscritos), guitarra acústica (16 inscritos), piano (16 inscritos), violín (5 inscritos), canto (5 inscritos), orquesta (15 participantes), grupo de rock (7 inscritos).  Se continúa en actividades culturales pre feria Popayán Ciudad Libro 2019, ciclo de cine, talleres de lectoescritura para estudiantes de la institución (200 estudiantes).   Se abre el espacio para que participen los niños de la institución, estudiantes del program</t>
    </r>
    <r>
      <rPr>
        <b/>
        <sz val="10"/>
        <rFont val="Futura Bk"/>
        <family val="2"/>
      </rPr>
      <t xml:space="preserve">a </t>
    </r>
    <r>
      <rPr>
        <sz val="10"/>
        <rFont val="Futura Bk"/>
        <family val="2"/>
      </rPr>
      <t>de inglés e hijos de funcionarios (10 participantes).</t>
    </r>
  </si>
  <si>
    <r>
      <t>4to trimestre:</t>
    </r>
    <r>
      <rPr>
        <sz val="10"/>
        <rFont val="Futura Bk"/>
        <family val="2"/>
      </rPr>
      <t xml:space="preserve">Se evidencia el trabajo realizado con la orquesta de la institución con la participación en diferentes actividades institucionales (6 actividades) además de la participación en el concierto de cierre de Popayán ciudad libro 2019.  La agrupación infantil de la institución participa en 4 actividades institucionales.  Desde la práctica corporal y el teatro se fortalece la participación estudiantil en trabajo mancomunado con la asignatura Formación del ser.  </t>
    </r>
  </si>
  <si>
    <t>Promociónar y divulgar la  participación entre la comunidad académica  de las actividades coordinadas con entes externos.</t>
  </si>
  <si>
    <r>
      <t xml:space="preserve">1er trimestre: </t>
    </r>
    <r>
      <rPr>
        <sz val="10"/>
        <rFont val="Futura Bk"/>
        <family val="2"/>
      </rPr>
      <t>Se inicia el proceso de planeación y organización de Popayán Ciudad Libro 2019 en coordinación conjunta con la Universidad del Cauca, Corporación Universitaria Autónoma del Cauca, Fundación Universitaria de Popayán y Unicomfacauca</t>
    </r>
    <r>
      <rPr>
        <b/>
        <sz val="10"/>
        <rFont val="Futura Bk"/>
        <family val="2"/>
      </rPr>
      <t>.</t>
    </r>
  </si>
  <si>
    <r>
      <t xml:space="preserve">2do trimestre: 1- </t>
    </r>
    <r>
      <rPr>
        <sz val="10"/>
        <rFont val="Futura Bk"/>
        <family val="2"/>
      </rPr>
      <t xml:space="preserve">Se inicia la organización y programación de Diálogos Interculturales 2019 en coordinación conjunta con la Universidad del Cauca y la Fundación Universitaria de Popayán realizando dos conversatorios preliminares al aactividad principal programada para el cuarto trimestre del año.
</t>
    </r>
    <r>
      <rPr>
        <b/>
        <sz val="10"/>
        <rFont val="Futura Bk"/>
        <family val="2"/>
      </rPr>
      <t>2</t>
    </r>
    <r>
      <rPr>
        <sz val="10"/>
        <rFont val="Futura Bk"/>
        <family val="2"/>
      </rPr>
      <t xml:space="preserve">- Participación  como colaboradores en la organización del Encuentro Regional de Danzas Folclóricas 2019, evento de la red de IES ASCUN Cultura Nodo Occidente.
</t>
    </r>
    <r>
      <rPr>
        <b/>
        <sz val="10"/>
        <rFont val="Futura Bk"/>
        <family val="2"/>
      </rPr>
      <t>3</t>
    </r>
    <r>
      <rPr>
        <sz val="10"/>
        <rFont val="Futura Bk"/>
        <family val="2"/>
      </rPr>
      <t>-Se continúan actividades de planeación y organización de Popayán Ciudad Libro 2019 con actividades pre-feria en todas las IES participantes con recitales poéticos, ciclos de cine y talleres de lectoescritura.</t>
    </r>
  </si>
  <si>
    <t xml:space="preserve">Avance 3 </t>
  </si>
  <si>
    <r>
      <t>3er trimestre:1-</t>
    </r>
    <r>
      <rPr>
        <sz val="10"/>
        <rFont val="Futura Bk"/>
        <family val="2"/>
      </rPr>
      <t xml:space="preserve">Se realiza el tercer conversatorio previo a la actividad Diálogos Interculturales 2019 en conjunto con Unversidad del Cauca y Fundación Unviersitaria de Popayán.
</t>
    </r>
    <r>
      <rPr>
        <b/>
        <sz val="10"/>
        <rFont val="Futura Bk"/>
        <family val="2"/>
      </rPr>
      <t>2</t>
    </r>
    <r>
      <rPr>
        <sz val="10"/>
        <rFont val="Futura Bk"/>
        <family val="2"/>
      </rPr>
      <t>-Se continúan actividades conjuntas de planeación y organización de Poayán Ciudad Libro 2019.</t>
    </r>
  </si>
  <si>
    <t xml:space="preserve">Avance 4 </t>
  </si>
  <si>
    <r>
      <t>4to trimestre: 1-</t>
    </r>
    <r>
      <rPr>
        <sz val="10"/>
        <rFont val="Futura Bk"/>
        <family val="2"/>
      </rPr>
      <t xml:space="preserve">Se participa como colaboradores en la organización del evento Festival de Cine Corto realizado en las instalaciones de la Institución.
</t>
    </r>
    <r>
      <rPr>
        <b/>
        <sz val="10"/>
        <rFont val="Futura Bk"/>
        <family val="2"/>
      </rPr>
      <t>2-</t>
    </r>
    <r>
      <rPr>
        <sz val="10"/>
        <rFont val="Futura Bk"/>
        <family val="2"/>
      </rPr>
      <t xml:space="preserve"> Se realiza la actividad Popayán Ciudad Libro 2019 con una duración de 10 días del 15 al 24 de noviembre, con presentaciones de libros, recitales poéticos, conferencias, conversatorios, talleres y conciertos.  El impacto Pre feria fue de 4200 personas impactadas en actividades programadas; dentro de los 10 días de feria se impactó a 9932 personas asistentes al evento; se realizaron 19 publicaciones en medios de comunicación impactando 36865 personas y se realizaron 40 Facebook Live con 4938 reproducciones.</t>
    </r>
  </si>
  <si>
    <t>GESTIÓN DE ALIANZAS Y RECURSOS</t>
  </si>
  <si>
    <t>Asesorias en creditos educativos, con las ofertas que presentan las dieferentes entidades financieras, del gobierno, cooperativas entre otras,para los estudiantes de todos los programas.</t>
  </si>
  <si>
    <r>
      <t>1er trimestre:</t>
    </r>
    <r>
      <rPr>
        <sz val="10"/>
        <rFont val="Futura Bk"/>
        <family val="2"/>
      </rPr>
      <t xml:space="preserve"> se dan asesoria en credito icetex, renovaciones y se ejecutan convenios externos en beneficio de los estudiantes para otorgacion de creditos educativos</t>
    </r>
  </si>
  <si>
    <t>Informes</t>
  </si>
  <si>
    <r>
      <t xml:space="preserve">2do trimestre: </t>
    </r>
    <r>
      <rPr>
        <sz val="10"/>
        <rFont val="Futura Bk"/>
        <family val="2"/>
      </rPr>
      <t xml:space="preserve">Financiación por matrículas en convenio con entidades 90 estudiantes. 
Descuentos otorgados por la institución  se beneficiaron 1.830 estudiantes
Excedentes cooperativas 2017: 64 estudiantes beneficiados.
</t>
    </r>
  </si>
  <si>
    <t>Informe</t>
  </si>
  <si>
    <r>
      <t xml:space="preserve">3er trimestre: 
</t>
    </r>
    <r>
      <rPr>
        <sz val="10"/>
        <rFont val="Futura Bk"/>
        <family val="2"/>
      </rPr>
      <t>Se dan asesoria en credito icetex, renovaciones y se ejecutan convenios externos en beneficio de los estudiantes para otorgacion de creditos educativos a 74 estudiantes.</t>
    </r>
  </si>
  <si>
    <t xml:space="preserve">4to trimestre: 
Descuentos otorgados por la institución  se beneficiaron 1.777 estudiantes
Excedentes cooperativas 2018: 61 estudiantes beneficiados.
</t>
  </si>
  <si>
    <t>Ejecucion y registros a estudientes nuevos del programa Jovenes en accion, con el departamento de la prosperidad social.</t>
  </si>
  <si>
    <t>1er trimestre: Se realiza etapa de preregistro</t>
  </si>
  <si>
    <t>Informe
Plataforma del DPS</t>
  </si>
  <si>
    <r>
      <t xml:space="preserve">2do trimestre: </t>
    </r>
    <r>
      <rPr>
        <sz val="10"/>
        <rFont val="Futura Bk"/>
        <family val="2"/>
      </rPr>
      <t>Jovenes en acción 142 estudiantes en la entrega del beneficio por excelencia académcia y 206 estudiantes nuevos en pre registro.</t>
    </r>
  </si>
  <si>
    <r>
      <t xml:space="preserve">3er trimestre: 
</t>
    </r>
    <r>
      <rPr>
        <sz val="10"/>
        <rFont val="Futura Bk"/>
        <family val="2"/>
      </rPr>
      <t>Jovenes en accion beneficiados 248 , con un apoyo a los estudinates en  total  $217.200.000.
equivalentes al 8.5% total de la población estudiantil de pregrado</t>
    </r>
  </si>
  <si>
    <t>4to trimestre:
Jovenes en accion beneficiados 386, con 138 ingresos nuevos al programa.</t>
  </si>
  <si>
    <t>Gestion de subsidios de alimentación escolar</t>
  </si>
  <si>
    <t>1er trimestre: pendiente por definir</t>
  </si>
  <si>
    <t>Informe socioeconomico
Informe oficina de admisiones</t>
  </si>
  <si>
    <r>
      <t xml:space="preserve">2do trimestre: </t>
    </r>
    <r>
      <rPr>
        <sz val="10"/>
        <rFont val="Futura Bk"/>
        <family val="2"/>
      </rPr>
      <t xml:space="preserve">Para la vigencia 2019 las gestiones realizadas para consecucion de auxilios economicos para estudiantes de pregrado fueron destinados para pago parcial de matricula, durante este periodo se decide que los subsidios de alimentación escolar son subsanados con los beneficios economicos entregados a los estudiantes. </t>
    </r>
    <r>
      <rPr>
        <b/>
        <sz val="10"/>
        <rFont val="Futura Bk"/>
        <family val="2"/>
      </rPr>
      <t xml:space="preserve">
</t>
    </r>
    <r>
      <rPr>
        <sz val="10"/>
        <rFont val="Futura Bk"/>
        <family val="2"/>
      </rPr>
      <t xml:space="preserve">Para el primer semestre la Institucion inicia el convenio con el Ministerio de educación del programa Generación E, para el este semestre se articulan los procesos de Admisiones y Bienestar Universitario , beneficiando a 426 estudiantes con ingreso de  $ 334.052.728.  </t>
    </r>
  </si>
  <si>
    <t>Gestion de convenios para espacios deportivos, practicas profesionales, monitorias deportivas y convenios con cooperativas de credito para becas estudiantiles.</t>
  </si>
  <si>
    <t>1er trimestre: se cuenta con convenio unicauca, y contrato comfacauca</t>
  </si>
  <si>
    <t>Convenios - contrato</t>
  </si>
  <si>
    <r>
      <t xml:space="preserve">2do trimestre: </t>
    </r>
    <r>
      <rPr>
        <sz val="10"/>
        <rFont val="Futura Bk"/>
        <family val="2"/>
      </rPr>
      <t>se cuenta con convenio unicauca, y contrato comfacauca se cuenta con tres convenios con cooperativas para excedentes financiero 2018: COPROCENVA, SOLIDARIOS y MULTISERCOOP.</t>
    </r>
  </si>
  <si>
    <t>3er trimestre:</t>
  </si>
  <si>
    <r>
      <t xml:space="preserve">4to trimestre:
</t>
    </r>
    <r>
      <rPr>
        <sz val="10"/>
        <rFont val="Futura Bk"/>
        <family val="2"/>
      </rPr>
      <t>Se cuenta con convenio unicauca,Alcaldia de Popayan  y contrato comfacauca se cuenta con tres convenios con cooperativas para excedentes financiero 2018: COPROCENVA,CODELCAUCA, COOASOCIADOS, SOLIDARIOS y MULTISERCOOP.</t>
    </r>
    <r>
      <rPr>
        <b/>
        <sz val="10"/>
        <rFont val="Futura Bk"/>
        <family val="2"/>
      </rPr>
      <t xml:space="preserve">
</t>
    </r>
  </si>
  <si>
    <t xml:space="preserve">3er trimestre:Se cuenta con convenio unicauca,Alcaldia de Popayan  y contrato comfacauca se cuenta con tres convenios con cooperativas para excedentes financiero 2018: COPROCENVA,CODELCAUCA, COOASOCIADOS, SOLIDARIOS y MULTISERCOOP.
</t>
  </si>
  <si>
    <t>COMUNICACIONES</t>
  </si>
  <si>
    <t>Comunicación y Mercadeo Institucional</t>
  </si>
  <si>
    <t>Estructurar el Proceso de Mercadeo y Comunicaciones de la Unimayor para dar respuesta oportuna a las necesidades y expectativas de información tanto de los públicos internos como externos, dando uso asertivo de herramientas comunicacionales que promueva el posicionamiento de la imagen y la oferta académica institucional.</t>
  </si>
  <si>
    <t>Gestión Organizacional</t>
  </si>
  <si>
    <t>EVIDENCIA DE CUMPLIMIENTO
(Relacionar el Producto y su ubicación una vez ejecutada la actividad)</t>
  </si>
  <si>
    <t xml:space="preserve">Revisar y actualizar documentos del Subproceso de Comunicaciones Publicados en el SGI,  según las nuevas necesidades de la institución. (Fuente: Ejecución del Plan de Comunicación y Mercadeo)
</t>
  </si>
  <si>
    <r>
      <t xml:space="preserve">1er trimestre: </t>
    </r>
    <r>
      <rPr>
        <sz val="10"/>
        <rFont val="Futura Bk"/>
        <family val="2"/>
      </rPr>
      <t xml:space="preserve">Se avanza con la actualización de la plantilla de presentaciones Institucionales que incluyen la Certificación ISO 14001, y los formatos de las hojas membreteadas carta y oficio (A estas últimas, antes de su publicación final, se les está realizando una modificación por solicitud del SGI)  </t>
    </r>
  </si>
  <si>
    <t>Documentos publicados en el SGI, SubProceso de Comunicaciones, e histórico de correo institucional comunicaciones@unimayor.edu.co</t>
  </si>
  <si>
    <t>peso de la actividad: 8</t>
  </si>
  <si>
    <t>Avance: 2%</t>
  </si>
  <si>
    <r>
      <t xml:space="preserve">2do trimestre: </t>
    </r>
    <r>
      <rPr>
        <sz val="10"/>
        <rFont val="Futura Bk"/>
        <family val="2"/>
      </rPr>
      <t xml:space="preserve">Teniendo en cuenta las actuales dinámicas de la Institución Universitaria, desde comunicaciones se realizan las siguientes acciones, sobre documentos publicados en el SGI: 
1. Se descuelga para revisión los formatos Encuesta de Aplicación de Reglas en Líneas Telefónicas  Institucionales (Código: 100.05.02.01.02.01.R.03), Encuesta de Imagen Corporativa (Código: 100.05.02.01.02.01.R.02), y el de Solicitud Publicaciones en la Web (Código: 100.05.02.01.02.01.R.04), a su vez, se pide publicar en formatos el archivo con nombre UNIMAYOR - Plantilla presentaciones en Word o PDF 2019. 
2. En los documentos se descuelga para revisión y actualización el Power Point 'Imagen Corporativa' (Pendiente para aprobación), el Plan de Publicidad en Medios 2018 (Se están recibiendo las propuestas para el II-2019) y el Plan Estratégico de Comunicaciones (Varias fechas y necesidades ya están cumplidas). </t>
    </r>
  </si>
  <si>
    <t>Correo enviado a Sistema de Gestión Integrado, de UNIMAYOR, desde correo institucional comunicaciones@unimayor.edu.co. Documentos actualizados en SGI.</t>
  </si>
  <si>
    <t>Avance: 4%</t>
  </si>
  <si>
    <r>
      <t xml:space="preserve">3er trimestre: </t>
    </r>
    <r>
      <rPr>
        <sz val="10"/>
        <rFont val="Futura Bk"/>
        <family val="2"/>
      </rPr>
      <t>Actividad No Aplica en 4to. Trimestre.</t>
    </r>
  </si>
  <si>
    <t>Avance: 0 %</t>
  </si>
  <si>
    <r>
      <t>4to trimestre:</t>
    </r>
    <r>
      <rPr>
        <sz val="10"/>
        <rFont val="Futura Bk"/>
        <family val="2"/>
      </rPr>
      <t xml:space="preserve"> Después de la Auditoría ICONTEC, específicamente sobre el SGA de UNIMAYOR, se actualizan los formatos de comunicaciones haciendo buen uso del Manual de Imagen creado para los logos y certificaciones de ICONTEC. El material se actualiza en SGI.</t>
    </r>
  </si>
  <si>
    <t>Avance: 8 %</t>
  </si>
  <si>
    <t xml:space="preserve">Generar estrategias de comunicación para redes sociales (Facebook, Twitter, WathsApp, Instagram o YouTube), donde se promocione la oferta académica, los servicios, eventos y actividades propias de la Institución. (Fuente: Ejecución del Plan de Comunicación y Mercadeo)
</t>
  </si>
  <si>
    <r>
      <t xml:space="preserve">1er trimestre: </t>
    </r>
    <r>
      <rPr>
        <sz val="10"/>
        <rFont val="Futura Bk"/>
        <family val="2"/>
      </rPr>
      <t>Hasta la presentación de este informe se han realizado, a través de estrategias de comunicación para diferentes necesidades informativas y publicitarias de UNIMAYOR, 244 publicaciones en facebook, 117 en instagram, 85 en twitter y 21 en youtube. 
Los resultados son los siguientes: 
A. En cuanto a Personas Alcanzadas se lograron 385.606 interacciones entre facebook, Instagram y Youtube; redes que lograron a su vez 13.302 reacciones positivas o de aceptación en las publicaciones.
B. En la red social Twitter se logró 4.108 impresiones y 433 interacciones.
C. El canal de Videos de Youtube logró en este trimestre 3.384 visitas a través de la navegación por sus diferentes videos.
D. Entre las 4 redes sociales se logró también 212 comentarios en relación con las publicaciones y 770 usuarios compartieron el contenido. A su vez, el dominio de UNIMAYOR, en redes sociales, fue mencionado 114 veces en publicaciones externas a los perfiles institucionales.</t>
    </r>
  </si>
  <si>
    <t xml:space="preserve">Publicaciones realizadas en redes sociales institucionales. 
Métricas de redes sociales. 
Informes contratista web máster y comunicación multimedia, César Peña. Almacenados en PC Portátil Institucional de Coordinador de comunicaciones. </t>
  </si>
  <si>
    <t>peso de la actividad:11</t>
  </si>
  <si>
    <r>
      <t xml:space="preserve">2do trimestre: </t>
    </r>
    <r>
      <rPr>
        <sz val="10"/>
        <rFont val="Futura Bk"/>
        <family val="2"/>
      </rPr>
      <t>A través de estrategias de comunicación para diferentes necesidades informativas y publicitarias de UNIMAYOR, se realizaron 182 publicaciones en facebook, 98 en instagram, 50 en twitter y 19 en youtube. (</t>
    </r>
    <r>
      <rPr>
        <b/>
        <sz val="10"/>
        <rFont val="Futura Bk"/>
        <family val="2"/>
      </rPr>
      <t>No se incluyen métricas de junio 2019</t>
    </r>
    <r>
      <rPr>
        <sz val="10"/>
        <rFont val="Futura Bk"/>
        <family val="2"/>
      </rPr>
      <t xml:space="preserve">, por fecha de presentación del presente informe, por ende bajan las cifras en comparación con el primer trimestre)
Los resultados son los siguientes: 
A. En cuanto a Personas Alcanzadas se lograron </t>
    </r>
    <r>
      <rPr>
        <b/>
        <sz val="10"/>
        <rFont val="Futura Bk"/>
        <family val="2"/>
      </rPr>
      <t>301.084</t>
    </r>
    <r>
      <rPr>
        <sz val="10"/>
        <rFont val="Futura Bk"/>
        <family val="2"/>
      </rPr>
      <t xml:space="preserve"> interacciones entre facebook, Instagram y Youtube; redes que lograron a su vez </t>
    </r>
    <r>
      <rPr>
        <b/>
        <sz val="10"/>
        <rFont val="Futura Bk"/>
        <family val="2"/>
      </rPr>
      <t>8.931</t>
    </r>
    <r>
      <rPr>
        <sz val="10"/>
        <rFont val="Futura Bk"/>
        <family val="2"/>
      </rPr>
      <t xml:space="preserve"> reacciones positivas o de aceptación en las publicaciones.
B. En la red social Twitter se logró </t>
    </r>
    <r>
      <rPr>
        <b/>
        <sz val="10"/>
        <rFont val="Futura Bk"/>
        <family val="2"/>
      </rPr>
      <t>2.340</t>
    </r>
    <r>
      <rPr>
        <sz val="10"/>
        <rFont val="Futura Bk"/>
        <family val="2"/>
      </rPr>
      <t xml:space="preserve"> impresiones y </t>
    </r>
    <r>
      <rPr>
        <b/>
        <sz val="10"/>
        <rFont val="Futura Bk"/>
        <family val="2"/>
      </rPr>
      <t>155</t>
    </r>
    <r>
      <rPr>
        <sz val="10"/>
        <rFont val="Futura Bk"/>
        <family val="2"/>
      </rPr>
      <t xml:space="preserve"> interacciones.
C. El canal de Videos de Youtube logró en este trimestre </t>
    </r>
    <r>
      <rPr>
        <b/>
        <sz val="10"/>
        <rFont val="Futura Bk"/>
        <family val="2"/>
      </rPr>
      <t>26.210</t>
    </r>
    <r>
      <rPr>
        <sz val="10"/>
        <rFont val="Futura Bk"/>
        <family val="2"/>
      </rPr>
      <t xml:space="preserve"> visitas a través de la navegación por sus diferentes videos.
D. Entre las 4 redes sociales se logró también </t>
    </r>
    <r>
      <rPr>
        <b/>
        <sz val="10"/>
        <rFont val="Futura Bk"/>
        <family val="2"/>
      </rPr>
      <t>187</t>
    </r>
    <r>
      <rPr>
        <sz val="10"/>
        <rFont val="Futura Bk"/>
        <family val="2"/>
      </rPr>
      <t xml:space="preserve">comentarios en relación con las publicaciones y </t>
    </r>
    <r>
      <rPr>
        <b/>
        <sz val="10"/>
        <rFont val="Futura Bk"/>
        <family val="2"/>
      </rPr>
      <t>649</t>
    </r>
    <r>
      <rPr>
        <sz val="10"/>
        <rFont val="Futura Bk"/>
        <family val="2"/>
      </rPr>
      <t xml:space="preserve"> usuarios compartieron el contenido. A su vez, el dominio de UNIMAYOR, en redes sociales, fue mencionado </t>
    </r>
    <r>
      <rPr>
        <b/>
        <sz val="10"/>
        <rFont val="Futura Bk"/>
        <family val="2"/>
      </rPr>
      <t>111</t>
    </r>
    <r>
      <rPr>
        <sz val="10"/>
        <rFont val="Futura Bk"/>
        <family val="2"/>
      </rPr>
      <t xml:space="preserve"> veces en publicaciones externas a los perfiles institucionales.</t>
    </r>
  </si>
  <si>
    <t>Avance: 3%</t>
  </si>
  <si>
    <r>
      <t xml:space="preserve">3er trimestre: </t>
    </r>
    <r>
      <rPr>
        <sz val="10"/>
        <rFont val="Futura Bk"/>
        <family val="2"/>
      </rPr>
      <t>Hasta la presentación de este informe se han realizado, a través de estrategias de comunicación para diferentes necesidades informativas y publicitarias de UNIMAYOR,</t>
    </r>
    <r>
      <rPr>
        <b/>
        <sz val="10"/>
        <rFont val="Futura Bk"/>
        <family val="2"/>
      </rPr>
      <t xml:space="preserve"> 259</t>
    </r>
    <r>
      <rPr>
        <sz val="10"/>
        <rFont val="Futura Bk"/>
        <family val="2"/>
      </rPr>
      <t xml:space="preserve"> publicaciones en facebook, </t>
    </r>
    <r>
      <rPr>
        <b/>
        <sz val="10"/>
        <rFont val="Futura Bk"/>
        <family val="2"/>
      </rPr>
      <t>160</t>
    </r>
    <r>
      <rPr>
        <sz val="10"/>
        <rFont val="Futura Bk"/>
        <family val="2"/>
      </rPr>
      <t xml:space="preserve"> en instagram,</t>
    </r>
    <r>
      <rPr>
        <b/>
        <sz val="10"/>
        <rFont val="Futura Bk"/>
        <family val="2"/>
      </rPr>
      <t xml:space="preserve"> 95</t>
    </r>
    <r>
      <rPr>
        <sz val="10"/>
        <rFont val="Futura Bk"/>
        <family val="2"/>
      </rPr>
      <t xml:space="preserve"> en twitter y </t>
    </r>
    <r>
      <rPr>
        <b/>
        <sz val="10"/>
        <rFont val="Futura Bk"/>
        <family val="2"/>
      </rPr>
      <t>19</t>
    </r>
    <r>
      <rPr>
        <sz val="10"/>
        <rFont val="Futura Bk"/>
        <family val="2"/>
      </rPr>
      <t xml:space="preserve"> en youtube. 
Los resultados son los siguientes: 
A. En cuanto a Personas Alcanzadas se lograron </t>
    </r>
    <r>
      <rPr>
        <b/>
        <sz val="10"/>
        <rFont val="Futura Bk"/>
        <family val="2"/>
      </rPr>
      <t>460.564</t>
    </r>
    <r>
      <rPr>
        <sz val="10"/>
        <rFont val="Futura Bk"/>
        <family val="2"/>
      </rPr>
      <t xml:space="preserve"> interacciones entre facebook, Instagram y Youtube; redes que lograron a su vez </t>
    </r>
    <r>
      <rPr>
        <b/>
        <sz val="10"/>
        <rFont val="Futura Bk"/>
        <family val="2"/>
      </rPr>
      <t>12.383</t>
    </r>
    <r>
      <rPr>
        <sz val="10"/>
        <rFont val="Futura Bk"/>
        <family val="2"/>
      </rPr>
      <t xml:space="preserve"> reacciones positivas o de aceptación en las publicaciones.
B. En la red social Twitter se logró</t>
    </r>
    <r>
      <rPr>
        <b/>
        <sz val="10"/>
        <rFont val="Futura Bk"/>
        <family val="2"/>
      </rPr>
      <t>1.803</t>
    </r>
    <r>
      <rPr>
        <sz val="10"/>
        <rFont val="Futura Bk"/>
        <family val="2"/>
      </rPr>
      <t xml:space="preserve"> impresiones y</t>
    </r>
    <r>
      <rPr>
        <b/>
        <sz val="10"/>
        <rFont val="Futura Bk"/>
        <family val="2"/>
      </rPr>
      <t xml:space="preserve"> 103</t>
    </r>
    <r>
      <rPr>
        <sz val="10"/>
        <rFont val="Futura Bk"/>
        <family val="2"/>
      </rPr>
      <t xml:space="preserve"> interacciones.
C. El canal de Videos de Youtube logró en este trimestre </t>
    </r>
    <r>
      <rPr>
        <b/>
        <sz val="10"/>
        <rFont val="Futura Bk"/>
        <family val="2"/>
      </rPr>
      <t>20.117</t>
    </r>
    <r>
      <rPr>
        <sz val="10"/>
        <rFont val="Futura Bk"/>
        <family val="2"/>
      </rPr>
      <t xml:space="preserve"> visitas a través de la navegación por sus diferentes videos.
D. Entre las 4 redes sociales se logró también</t>
    </r>
    <r>
      <rPr>
        <b/>
        <sz val="10"/>
        <rFont val="Futura Bk"/>
        <family val="2"/>
      </rPr>
      <t xml:space="preserve"> 473</t>
    </r>
    <r>
      <rPr>
        <sz val="10"/>
        <rFont val="Futura Bk"/>
        <family val="2"/>
      </rPr>
      <t xml:space="preserve"> comentarios en relación con las publicaciones y </t>
    </r>
    <r>
      <rPr>
        <b/>
        <sz val="10"/>
        <rFont val="Futura Bk"/>
        <family val="2"/>
      </rPr>
      <t>778</t>
    </r>
    <r>
      <rPr>
        <sz val="10"/>
        <rFont val="Futura Bk"/>
        <family val="2"/>
      </rPr>
      <t xml:space="preserve"> usuarios compartieron el contenido. A su vez, el dominio de UNIMAYOR, en redes sociales, fue mencionado </t>
    </r>
    <r>
      <rPr>
        <b/>
        <sz val="10"/>
        <rFont val="Futura Bk"/>
        <family val="2"/>
      </rPr>
      <t>81</t>
    </r>
    <r>
      <rPr>
        <sz val="10"/>
        <rFont val="Futura Bk"/>
        <family val="2"/>
      </rPr>
      <t xml:space="preserve"> veces en publicaciones externas a los perfiles institucionales.
En esta misma activdad, se empezó a utilizar el servicio de historias de las plataformas de Instagram y Facebook, logrando los siguientes resultados:  </t>
    </r>
    <r>
      <rPr>
        <b/>
        <sz val="10"/>
        <rFont val="Futura Bk"/>
        <family val="2"/>
      </rPr>
      <t>51</t>
    </r>
    <r>
      <rPr>
        <sz val="10"/>
        <rFont val="Futura Bk"/>
        <family val="2"/>
      </rPr>
      <t xml:space="preserve"> Historias publicadas, </t>
    </r>
    <r>
      <rPr>
        <b/>
        <sz val="10"/>
        <rFont val="Futura Bk"/>
        <family val="2"/>
      </rPr>
      <t xml:space="preserve">49.388 </t>
    </r>
    <r>
      <rPr>
        <sz val="10"/>
        <rFont val="Futura Bk"/>
        <family val="2"/>
      </rPr>
      <t xml:space="preserve">usuarios alcanzados, </t>
    </r>
    <r>
      <rPr>
        <b/>
        <sz val="10"/>
        <rFont val="Futura Bk"/>
        <family val="2"/>
      </rPr>
      <t>25.486</t>
    </r>
    <r>
      <rPr>
        <sz val="10"/>
        <rFont val="Futura Bk"/>
        <family val="2"/>
      </rPr>
      <t xml:space="preserve"> Reacciones frente al contenido,</t>
    </r>
    <r>
      <rPr>
        <b/>
        <sz val="10"/>
        <rFont val="Futura Bk"/>
        <family val="2"/>
      </rPr>
      <t xml:space="preserve"> 334</t>
    </r>
    <r>
      <rPr>
        <sz val="10"/>
        <rFont val="Futura Bk"/>
        <family val="2"/>
      </rPr>
      <t xml:space="preserve"> veces que usuarios y seguidores compartieron la información y un total de </t>
    </r>
    <r>
      <rPr>
        <b/>
        <sz val="10"/>
        <rFont val="Futura Bk"/>
        <family val="2"/>
      </rPr>
      <t>45</t>
    </r>
    <r>
      <rPr>
        <sz val="10"/>
        <rFont val="Futura Bk"/>
        <family val="2"/>
      </rPr>
      <t xml:space="preserve"> comentarios frente a lo publicado (Ninguno negativo).</t>
    </r>
  </si>
  <si>
    <r>
      <t xml:space="preserve">4to. trimestre: </t>
    </r>
    <r>
      <rPr>
        <sz val="10"/>
        <rFont val="Futura Bk"/>
        <family val="2"/>
      </rPr>
      <t xml:space="preserve">Hasta la presentación de este informe se han realizado, a través de estrategias de comunicación para diferentes necesidades informativas y publicitarias de UNIMAYOR, </t>
    </r>
    <r>
      <rPr>
        <b/>
        <sz val="10"/>
        <rFont val="Futura Bk"/>
        <family val="2"/>
      </rPr>
      <t>391</t>
    </r>
    <r>
      <rPr>
        <sz val="10"/>
        <rFont val="Futura Bk"/>
        <family val="2"/>
      </rPr>
      <t xml:space="preserve"> publicaciones en facebook, </t>
    </r>
    <r>
      <rPr>
        <b/>
        <sz val="10"/>
        <rFont val="Futura Bk"/>
        <family val="2"/>
      </rPr>
      <t>226</t>
    </r>
    <r>
      <rPr>
        <sz val="10"/>
        <rFont val="Futura Bk"/>
        <family val="2"/>
      </rPr>
      <t xml:space="preserve"> en instagram,</t>
    </r>
    <r>
      <rPr>
        <b/>
        <sz val="10"/>
        <rFont val="Futura Bk"/>
        <family val="2"/>
      </rPr>
      <t xml:space="preserve"> 123</t>
    </r>
    <r>
      <rPr>
        <sz val="10"/>
        <rFont val="Futura Bk"/>
        <family val="2"/>
      </rPr>
      <t xml:space="preserve"> en twitter y </t>
    </r>
    <r>
      <rPr>
        <b/>
        <sz val="10"/>
        <rFont val="Futura Bk"/>
        <family val="2"/>
      </rPr>
      <t>19</t>
    </r>
    <r>
      <rPr>
        <sz val="10"/>
        <rFont val="Futura Bk"/>
        <family val="2"/>
      </rPr>
      <t xml:space="preserve"> en youtube. 
Los resultados son los siguientes: 
A. En cuanto a Personas Alcanzadas se lograron </t>
    </r>
    <r>
      <rPr>
        <b/>
        <sz val="10"/>
        <rFont val="Futura Bk"/>
        <family val="2"/>
      </rPr>
      <t>469.204</t>
    </r>
    <r>
      <rPr>
        <sz val="10"/>
        <rFont val="Futura Bk"/>
        <family val="2"/>
      </rPr>
      <t xml:space="preserve"> interacciones entre facebook, Instagram y Youtube; redes que lograron a su vez </t>
    </r>
    <r>
      <rPr>
        <b/>
        <sz val="10"/>
        <rFont val="Futura Bk"/>
        <family val="2"/>
      </rPr>
      <t>22.900</t>
    </r>
    <r>
      <rPr>
        <sz val="10"/>
        <rFont val="Futura Bk"/>
        <family val="2"/>
      </rPr>
      <t xml:space="preserve"> reacciones positivas o de aceptación en las publicaciones.
B. En la red social Twitter se logró</t>
    </r>
    <r>
      <rPr>
        <b/>
        <sz val="10"/>
        <rFont val="Futura Bk"/>
        <family val="2"/>
      </rPr>
      <t>1.936</t>
    </r>
    <r>
      <rPr>
        <sz val="10"/>
        <rFont val="Futura Bk"/>
        <family val="2"/>
      </rPr>
      <t xml:space="preserve"> impresiones y</t>
    </r>
    <r>
      <rPr>
        <b/>
        <sz val="10"/>
        <rFont val="Futura Bk"/>
        <family val="2"/>
      </rPr>
      <t xml:space="preserve"> 89</t>
    </r>
    <r>
      <rPr>
        <sz val="10"/>
        <rFont val="Futura Bk"/>
        <family val="2"/>
      </rPr>
      <t xml:space="preserve"> interacciones.
C. El canal de Videos de Youtube logró en este trimestre </t>
    </r>
    <r>
      <rPr>
        <b/>
        <sz val="10"/>
        <rFont val="Futura Bk"/>
        <family val="2"/>
      </rPr>
      <t>7.720</t>
    </r>
    <r>
      <rPr>
        <sz val="10"/>
        <rFont val="Futura Bk"/>
        <family val="2"/>
      </rPr>
      <t xml:space="preserve"> visitas a través de la navegación por sus diferentes videos.
D. Entre las 4 redes sociales se logró también</t>
    </r>
    <r>
      <rPr>
        <b/>
        <sz val="10"/>
        <rFont val="Futura Bk"/>
        <family val="2"/>
      </rPr>
      <t xml:space="preserve"> 475</t>
    </r>
    <r>
      <rPr>
        <sz val="10"/>
        <rFont val="Futura Bk"/>
        <family val="2"/>
      </rPr>
      <t xml:space="preserve"> comentarios en relación con las publicaciones y </t>
    </r>
    <r>
      <rPr>
        <b/>
        <sz val="10"/>
        <rFont val="Futura Bk"/>
        <family val="2"/>
      </rPr>
      <t>822</t>
    </r>
    <r>
      <rPr>
        <sz val="10"/>
        <rFont val="Futura Bk"/>
        <family val="2"/>
      </rPr>
      <t xml:space="preserve"> usuarios compartieron el contenido. A su vez, el dominio de UNIMAYOR, en redes sociales, fue mencionado </t>
    </r>
    <r>
      <rPr>
        <b/>
        <sz val="10"/>
        <rFont val="Futura Bk"/>
        <family val="2"/>
      </rPr>
      <t>101</t>
    </r>
    <r>
      <rPr>
        <sz val="10"/>
        <rFont val="Futura Bk"/>
        <family val="2"/>
      </rPr>
      <t xml:space="preserve"> veces en publicaciones externas a los perfiles institucionales.
Continuándo con el uso del servicio de historias de las plataformas de Instagram y Facebook, logrando los siguientes resultados:  </t>
    </r>
    <r>
      <rPr>
        <b/>
        <sz val="10"/>
        <rFont val="Futura Bk"/>
        <family val="2"/>
      </rPr>
      <t>108</t>
    </r>
    <r>
      <rPr>
        <sz val="10"/>
        <rFont val="Futura Bk"/>
        <family val="2"/>
      </rPr>
      <t xml:space="preserve"> Historias publicadas, </t>
    </r>
    <r>
      <rPr>
        <b/>
        <sz val="10"/>
        <rFont val="Futura Bk"/>
        <family val="2"/>
      </rPr>
      <t xml:space="preserve">99.822 </t>
    </r>
    <r>
      <rPr>
        <sz val="10"/>
        <rFont val="Futura Bk"/>
        <family val="2"/>
      </rPr>
      <t xml:space="preserve">usuarios alcanzados, </t>
    </r>
    <r>
      <rPr>
        <b/>
        <sz val="10"/>
        <rFont val="Futura Bk"/>
        <family val="2"/>
      </rPr>
      <t>60.399</t>
    </r>
    <r>
      <rPr>
        <sz val="10"/>
        <rFont val="Futura Bk"/>
        <family val="2"/>
      </rPr>
      <t xml:space="preserve"> Reacciones frente al contenido,</t>
    </r>
    <r>
      <rPr>
        <b/>
        <sz val="10"/>
        <rFont val="Futura Bk"/>
        <family val="2"/>
      </rPr>
      <t xml:space="preserve"> 136</t>
    </r>
    <r>
      <rPr>
        <sz val="10"/>
        <rFont val="Futura Bk"/>
        <family val="2"/>
      </rPr>
      <t xml:space="preserve"> veces que usuarios y seguidores compartieron la información y un total de </t>
    </r>
    <r>
      <rPr>
        <b/>
        <sz val="10"/>
        <rFont val="Futura Bk"/>
        <family val="2"/>
      </rPr>
      <t>53</t>
    </r>
    <r>
      <rPr>
        <sz val="10"/>
        <rFont val="Futura Bk"/>
        <family val="2"/>
      </rPr>
      <t xml:space="preserve"> comentarios frente a lo publicado (Ninguno negativo).</t>
    </r>
  </si>
  <si>
    <t xml:space="preserve">Visibilizar a través de los medios de comunicación internos y externos, la gestión realizada por la Institución, y promocionar cada una de sus actividades. (Fuente: Ejecución del Plan de Comunicación y Mercadeo)  </t>
  </si>
  <si>
    <r>
      <t>1er trimestre:</t>
    </r>
    <r>
      <rPr>
        <sz val="10"/>
        <rFont val="Futura Bk"/>
        <family val="2"/>
      </rPr>
      <t xml:space="preserve"> A través de piezas publicitarias informativas, discriminadas en textos noticiosos, fotografías, videos y diseños, se divulgó la información relacionada con las dinámicas y solicitudes de cada uno de los Procesos, SubProcesos y Áreas de UNIMAYOR.
A grandes rasgos, entre las temáticas hubo convocatorias a eventos académicos, resultados de actividades institucionales, logros por parte de integrantes de UNIMAYOR y noticias de interés general. En total, en este trimestre se recibió un promedio de 203 solicitudes, de las que el 75% fueron necesidades de publicación y promoción de información.
Los medios empleados para esta actividad fueron las redes sociales, el portal institucional (Principalmente en su sección de noticias y de banners), E-Mail Marketing interno y externo, carteleras, pantallas digitales internas y medios de comunicación aliados, a través de comunicados de prensa.
A su vez, a través del espacio informativo CamarínTV, emitido todos los jueves por el Canal 29 de la Fundación EMTEL, se publicó por semana un promedio de 12 notas sobre actividades de la Institución Universitaria.
Las evidencias de las solicitudes, de las temáticas y del cumplimiento se encuentran por un lado en el historial de publicaciones realizadas en cada una de las plataformas mediáticas, los correos con el historial desde la solicitud hasta la ejecución, y el registro de recepción, seguimiento y cumplimiento de cada una de las actividades a través del formato R5-SEGUIMIENTO ACTIVIDADES DE COMUNICACIONES I-2019, controlado por el Coordinador de Comunicaciones.</t>
    </r>
  </si>
  <si>
    <t xml:space="preserve">Piezas publicitarias diseñadas.
Boletines de prensa enviados.
Histórico de información publicada en medios institucionales. 
Histórico de solicitudes con recepción, desarrollo y ejecución a través de comunicaciones@unimayor.edu.co.
Formato R5-SEGUIMIENTO ACTIVIDADES DE COMUNICACIONES I-2019, controlado por el Coordinador de Comunicaciones.
</t>
  </si>
  <si>
    <t>peso de la actividad:9</t>
  </si>
  <si>
    <r>
      <t xml:space="preserve">2do trimestre: </t>
    </r>
    <r>
      <rPr>
        <sz val="10"/>
        <rFont val="Futura Bk"/>
        <family val="2"/>
      </rPr>
      <t xml:space="preserve">Continuando con la divulgación publicitaria e informativa, por medio de piezas publicitarias, textos noticiosos, fotografías, videos y diseños, se responde a las dinámicas de la Universidad y a las solicitudes de cada uno de los Procesos, SubProcesos y Áreas de UNIMAYOR.
Manteniendo a grandes rasgos las temáticas del primer trimestre, en este periodo se recibió y atendió un promedio de </t>
    </r>
    <r>
      <rPr>
        <b/>
        <sz val="10"/>
        <rFont val="Futura Bk"/>
        <family val="2"/>
      </rPr>
      <t>147 solicitudes</t>
    </r>
    <r>
      <rPr>
        <sz val="10"/>
        <rFont val="Futura Bk"/>
        <family val="2"/>
      </rPr>
      <t>, de las que el 65% fueron necesidades de publicación y promoción de información.
La divulgación se realizó a través de redes sociales, portal institucional (Noticias y de banners), E-Mail Marketing interno y externo, carteleras, pantallas digitales internas y medios de comunicación aliados, a través de comunicados de prensa.
Se publican</t>
    </r>
    <r>
      <rPr>
        <b/>
        <sz val="10"/>
        <rFont val="Futura Bk"/>
        <family val="2"/>
      </rPr>
      <t xml:space="preserve"> 9 emisiones </t>
    </r>
    <r>
      <rPr>
        <sz val="10"/>
        <rFont val="Futura Bk"/>
        <family val="2"/>
      </rPr>
      <t xml:space="preserve">nuevas del espacio informativo CamarínTV,  por el Canal 29, con un promedio de </t>
    </r>
    <r>
      <rPr>
        <b/>
        <sz val="10"/>
        <rFont val="Futura Bk"/>
        <family val="2"/>
      </rPr>
      <t>108 notas emitidas</t>
    </r>
    <r>
      <rPr>
        <sz val="10"/>
        <rFont val="Futura Bk"/>
        <family val="2"/>
      </rPr>
      <t xml:space="preserve">. </t>
    </r>
  </si>
  <si>
    <r>
      <t xml:space="preserve">3er trimestre: </t>
    </r>
    <r>
      <rPr>
        <sz val="10"/>
        <rFont val="Futura Bk"/>
        <family val="2"/>
      </rPr>
      <t>Se mantiene la divulgación publicitaria e informativa de temas como convocatorias a eventos académicos, resultados de actividades institucionales, logros por parte de integrantes de UNIMAYOR y noticias de interés general, entre otros. 
En este periodo se recibió y atendió un promedio de 156</t>
    </r>
    <r>
      <rPr>
        <sz val="10"/>
        <color indexed="10"/>
        <rFont val="Futura Bk"/>
        <family val="2"/>
      </rPr>
      <t xml:space="preserve"> </t>
    </r>
    <r>
      <rPr>
        <sz val="10"/>
        <rFont val="Futura Bk"/>
        <family val="2"/>
      </rPr>
      <t>solicitudes, de las que el 57% fueron necesidades de publicación y promoción de información.
La divulgación se realizó a través de redes sociales, portal institucional (Noticias y de banners), E-Mail Marketing interno y externo, carteleras, pantallas digitales internas y medios de comunicación aliados, a través de comunicados de prensa.
Entre los productos emitidos se compartieron piezas publicitarias, textos noticiosos, fotografías, videos y diseños, entre otros. Con ello se responde a las dinámicas de la Universidad y a las solicitudes de cada uno de los Procesos, SubProcesos y Áreas de UNIMAYOR.
FInalmente, a través del Canal 29 de la Fundación EMTEL, con repetición y archivo en redes sociales,</t>
    </r>
    <r>
      <rPr>
        <b/>
        <sz val="10"/>
        <rFont val="Futura Bk"/>
        <family val="2"/>
      </rPr>
      <t xml:space="preserve"> se publican 9 emisiones </t>
    </r>
    <r>
      <rPr>
        <sz val="10"/>
        <rFont val="Futura Bk"/>
        <family val="2"/>
      </rPr>
      <t xml:space="preserve">nuevas del espacio informativo CamarínTV,  por el Canal 29, con un promedio de </t>
    </r>
    <r>
      <rPr>
        <b/>
        <sz val="10"/>
        <rFont val="Futura Bk"/>
        <family val="2"/>
      </rPr>
      <t>117 notas emitidas</t>
    </r>
    <r>
      <rPr>
        <sz val="10"/>
        <rFont val="Futura Bk"/>
        <family val="2"/>
      </rPr>
      <t xml:space="preserve">. 
</t>
    </r>
  </si>
  <si>
    <t xml:space="preserve">Piezas publicitarias diseñadas.
Boletines de prensa enviados.
Histórico de información publicada en medios institucionales. 
Histórico de solicitudes con recepción, desarrollo y ejecución a través de comunicaciones@unimayor.edu.co.
CamarínesTV publicados en el Canal de Videos de Youtube @Unimayor.
Formato R5-SEGUIMIENTO ACTIVIDADES DE COMUNICACIONES I-2019, controlado por el Coordinador de Comunicaciones.
</t>
  </si>
  <si>
    <t>Avance:7%</t>
  </si>
  <si>
    <r>
      <t>4to trimestre:</t>
    </r>
    <r>
      <rPr>
        <sz val="10"/>
        <rFont val="Futura Bk"/>
        <family val="2"/>
      </rPr>
      <t xml:space="preserve"> Se continua la divulgación publicitaria e informativa, por medio de piezas publicitarias, textos noticiosos, fotografías, videos y diseños, entre otros, que responden a las dinámicas de la Universidad y a las solicitudes de cada uno de los Procesos, SubProcesos y Áreas de UNIMAYOR.
En este contexto se recibe y atiende un promedio de 139 solicitudes, de las que el 59% fueron necesidades de publicación y promoción de información.
La divulgación se realizó a través de redes sociales, portal institucional (Noticias y de banners), E-Mail Marketing interno y externo, carteleras, pantallas digitales internas y medios de comunicación aliados, a través de comunicados de prensa, entre otros.
Se publican </t>
    </r>
    <r>
      <rPr>
        <b/>
        <sz val="10"/>
        <rFont val="Futura Bk"/>
        <family val="2"/>
      </rPr>
      <t xml:space="preserve">11 emisiones nuevas </t>
    </r>
    <r>
      <rPr>
        <sz val="10"/>
        <rFont val="Futura Bk"/>
        <family val="2"/>
      </rPr>
      <t xml:space="preserve">del espacio informativo CamarínTV,  por el Canal 29, con un promedio de </t>
    </r>
    <r>
      <rPr>
        <b/>
        <sz val="10"/>
        <rFont val="Futura Bk"/>
        <family val="2"/>
      </rPr>
      <t>109 notas emitidas</t>
    </r>
    <r>
      <rPr>
        <sz val="10"/>
        <rFont val="Futura Bk"/>
        <family val="2"/>
      </rPr>
      <t xml:space="preserve">. </t>
    </r>
  </si>
  <si>
    <t>Avance: 9%</t>
  </si>
  <si>
    <t xml:space="preserve">
Generar piezas publicitarias para el posicionamiento de la marca UNIMAYOR y para la promoción de la Oferta Académica. (Fuente: Ejecución del Plan de Comunicación y Mercadeo) 
</t>
  </si>
  <si>
    <r>
      <t>1er trimestre:</t>
    </r>
    <r>
      <rPr>
        <sz val="10"/>
        <rFont val="Futura Bk"/>
        <family val="2"/>
      </rPr>
      <t xml:space="preserve"> Se genaron tres estrategias de comunicación, divididas en 3 fases cada una, con las que se promocionó, a través de piezas publicitarias para cada formato de los medios institucionales, la inscripción a la oferta académica de UNIMAYOR para el 2do. Semeestre de 2019: Programas de pregrado, post-grado y formación contínua para Egresados. 
Para esto se emplearon 45 piezas diseñadas por el equipo de comunicaciones y 1 Video Comercial para TV, de 30 Seg.
En este primer trimestre los medios empleados fueron las redes sociales, el portal institucional, las pantallas digitales internas y en el Canal 29, a través de CamarínTV.
Es de resaltar que la oferta académica también se promociona directamente, con la gestión de Comunicaciones, a traves de medios locales que abren espacio en directo para entrevistar a un invitado especial de UNIMAYOR. Y de periodístas que visitan la institución para la consecución y divulgación de información.</t>
    </r>
  </si>
  <si>
    <t xml:space="preserve">Piezas publicitarias diseñadas y publicadas.
Video producido y publicado.
Histórico de información publicada en medios institucionales. 
Histórico de emisiones de CamarínTV, en YouTube, redes y archivado en PC de edición.
Histórico de solicitudes con recepción, desarrollo y ejecución a través de comunicaciones@unimayor.edu.co.
Formato R5-SEGUIMIENTO ACTIVIDADES DE COMUNICACIONES I-2019, controlado por el Coordinador de Comunicaciones.
Fotos de participaciones en medios externos y pantallazos de publicaciones. </t>
  </si>
  <si>
    <t>peso de la actividad:10</t>
  </si>
  <si>
    <r>
      <t xml:space="preserve">2do trimestre: </t>
    </r>
    <r>
      <rPr>
        <sz val="10"/>
        <rFont val="Futura Bk"/>
        <family val="2"/>
      </rPr>
      <t xml:space="preserve">Se termina el diseño de los plegables publicitarios para los programas tecnológicos, profesionales, de postgrado e inglés. El material queda listo para impresión en julio de 2019. 
Este trimestre se mantiene la promoción de la oferta a través de material informativo como boletines de prensa y notas web. </t>
    </r>
  </si>
  <si>
    <t>Piezas publicitarias diseñadas y guardadas en PC de Diseño de Comunicaciones. 
Contrato de Impresos 2019, asignado a empresa Utilgráficas.</t>
  </si>
  <si>
    <r>
      <t xml:space="preserve">3er trimestre: </t>
    </r>
    <r>
      <rPr>
        <sz val="10"/>
        <rFont val="Futura Bk"/>
        <family val="2"/>
      </rPr>
      <t xml:space="preserve">Se cumple con la contratación, seguimiento y culminación de la impresión de los plegables con la oferta académica para: Programas Tecnológicos, Profesionales, de Postgrado e Inglés. A su vez, se imprime los pendones para las arañas de programas tecnológicos y profesionales, de inglés, postgrados y marca UNIMAYOR. 
En esta contratación también se gestiona el material POP correspondiente a libretas, lapiceros y bolsas cambrel, y se adquiere los formatos de permiso de salida de equipos, volantes y afiches para Autoevalución. 
Finalmente, se continúa con la divulgación de los productcos promocionales en imagen, audio y video, a través de redes sociales, portal institucional, pantallas digitales internas y en el Canal 29, a través de CamarínTV.
 </t>
    </r>
  </si>
  <si>
    <t xml:space="preserve">Contrato de Impresos 'Aceptación de Propuesta No. 083 de 2019 - UTILGRÁFICAS'.
Piezas publicitarias diseñadas y publicadas.
Video producido y publicado.
Histórico de información publicada en medios institucionales. 
Histórico de emisiones de CamarínTV, en YouTube, redes y archivado en PC de edición.
</t>
  </si>
  <si>
    <r>
      <t xml:space="preserve">4to trimestre: </t>
    </r>
    <r>
      <rPr>
        <sz val="10"/>
        <rFont val="Futura Bk"/>
        <family val="2"/>
      </rPr>
      <t>Actividad No Aplica en 4to. Trimestre.</t>
    </r>
  </si>
  <si>
    <t>Avance: 0%</t>
  </si>
  <si>
    <t xml:space="preserve">Generar productos para mantener actualizada la página web institucional, a través de la divulgación de contenidos informativos, promoción de eventos, actividades y convocatorias; y actualización periódica de los contenidos publicados de los procesos en la página web, previa solicitud de los mismos. (Fuente: Ejecución del Plan de Comunicación y Mercadeo) 
</t>
  </si>
  <si>
    <r>
      <t>1er trimestre:</t>
    </r>
    <r>
      <rPr>
        <sz val="10"/>
        <rFont val="Futura Bk"/>
        <family val="2"/>
      </rPr>
      <t xml:space="preserve"> A través de la redacción de notas informativas, actualización de documentos, estructuración de nuevos sitios dentro del portal y divulgación de piezas publicitarias, en este trimestre se logró un promedio de 51 publicaciones noticiosas y 178 Publicaciones Internas. 
El portal Institucional, gracias al contenido actualizado que se entrega para cada uno de los grupos de valor, la arquitectura de la información y la facil usabilidad, logró para este trimestre 30.805 visitas. 
Es de resaltar que la información del portal institucional que lo amerita, se mantuvo enlazada con las redes sociales, principalmente en la plataforma de facebook.
Como evidencia se tiene las publicaciones en el portal institucional, y el registro de actividades recibidas y ejecutadas en el formato R5-SEGUIMIENTO ACTIVIDADES DE COMUNICACIONES I-2019, controlado por el Coordinador de Comunicaciones.</t>
    </r>
  </si>
  <si>
    <t>Histórico de publicaciones en portal institucional. 
Métricas de Portal Institucional.
Informes de Web Máster, contratista de Comunicaciones.
Informes de Contratista TIC (Programador) a través de comunicaciones@unimayor.edu.co</t>
  </si>
  <si>
    <t>peso de la actividad:12</t>
  </si>
  <si>
    <t>Avance: 25%</t>
  </si>
  <si>
    <r>
      <t xml:space="preserve">2do trimestre: </t>
    </r>
    <r>
      <rPr>
        <sz val="10"/>
        <rFont val="Futura Bk"/>
        <family val="2"/>
      </rPr>
      <t xml:space="preserve">Se mantiene la redacción de notas informativas, actualización de documentos, estructuración de nuevos sitios dentro del portal y divulgación de piezas publicitarias. En total se realizó un promedio de </t>
    </r>
    <r>
      <rPr>
        <b/>
        <sz val="10"/>
        <rFont val="Futura Bk"/>
        <family val="2"/>
      </rPr>
      <t>38 publicaciones noticiosas</t>
    </r>
    <r>
      <rPr>
        <sz val="10"/>
        <rFont val="Futura Bk"/>
        <family val="2"/>
      </rPr>
      <t xml:space="preserve"> y </t>
    </r>
    <r>
      <rPr>
        <b/>
        <sz val="10"/>
        <rFont val="Futura Bk"/>
        <family val="2"/>
      </rPr>
      <t>83 Publicaciones Internas</t>
    </r>
    <r>
      <rPr>
        <sz val="10"/>
        <rFont val="Futura Bk"/>
        <family val="2"/>
      </rPr>
      <t xml:space="preserve">. 
El portal Institucional logró hasta la presentación de este informe </t>
    </r>
    <r>
      <rPr>
        <b/>
        <sz val="10"/>
        <rFont val="Futura Bk"/>
        <family val="2"/>
      </rPr>
      <t>22.749 visitas.</t>
    </r>
    <r>
      <rPr>
        <sz val="10"/>
        <rFont val="Futura Bk"/>
        <family val="2"/>
      </rPr>
      <t xml:space="preserve"> (No se incluyen métricas de junio 2019, por fecha de presentación del presente informe, por ende bajan las cifras en comparación con el primer trimestre)
El 75% de la información publlicada en el portal institucional estuvo enlazada con las redes sociales, especialmente facebook e instagram. </t>
    </r>
  </si>
  <si>
    <t>Histórico de publicaciones en portal institucional. 
Métricas de Portal Institucional.
Informes de Web Máster, contratista de Comunicaciones.
Informes de Contratista TIC (Programador) a través de comunicaciones@unimayor.edu.co.
Formato R5-SEGUIMIENTO ACTIVIDADES DE COMUNICACIONES I-2019</t>
  </si>
  <si>
    <r>
      <t xml:space="preserve">3er trimestre: </t>
    </r>
    <r>
      <rPr>
        <sz val="10"/>
        <rFont val="Futura Bk"/>
        <family val="2"/>
      </rPr>
      <t xml:space="preserve">A través de la redacción de notas informativas, actualización de documentos, estructuración de nuevos sitios dentro del portal y divulgación de piezas publicitarias, en este trimestre se logró un promedio de </t>
    </r>
    <r>
      <rPr>
        <b/>
        <sz val="10"/>
        <rFont val="Futura Bk"/>
        <family val="2"/>
      </rPr>
      <t xml:space="preserve">56 publicaciones noticiosas </t>
    </r>
    <r>
      <rPr>
        <sz val="10"/>
        <rFont val="Futura Bk"/>
        <family val="2"/>
      </rPr>
      <t xml:space="preserve">y </t>
    </r>
    <r>
      <rPr>
        <b/>
        <sz val="10"/>
        <rFont val="Futura Bk"/>
        <family val="2"/>
      </rPr>
      <t xml:space="preserve">69 </t>
    </r>
    <r>
      <rPr>
        <sz val="10"/>
        <rFont val="Futura Bk"/>
        <family val="2"/>
      </rPr>
      <t xml:space="preserve">Publicaciones Internas. 
El portal Institucional, gracias al contenido actualizado que se entrega para cada uno de los grupos de valor, la arquitectura de la información y la facil usabilidad, logró para este trimestre </t>
    </r>
    <r>
      <rPr>
        <b/>
        <sz val="10"/>
        <rFont val="Futura Bk"/>
        <family val="2"/>
      </rPr>
      <t xml:space="preserve">51.573 visitas. </t>
    </r>
    <r>
      <rPr>
        <sz val="10"/>
        <rFont val="Futura Bk"/>
        <family val="2"/>
      </rPr>
      <t xml:space="preserve">
Es de resaltar que la información del portal institucional que lo amerita, se mantuvo enlazada con las redes sociales, principalmente en la plataforma de facebook.</t>
    </r>
  </si>
  <si>
    <t xml:space="preserve">Histórico de publicaciones en portal institucional. 
Métricas de Portal Institucional.
Informes de Web Máster, contratista de Comunicaciones.
Informes de Contratista TIC (Programador) a través de comunicaciones@unimayor.edu.co.
</t>
  </si>
  <si>
    <r>
      <t xml:space="preserve">4to trimestre: </t>
    </r>
    <r>
      <rPr>
        <sz val="10"/>
        <rFont val="Futura Bk"/>
        <family val="2"/>
      </rPr>
      <t xml:space="preserve">Este trimestre logró un promedio de </t>
    </r>
    <r>
      <rPr>
        <b/>
        <sz val="10"/>
        <rFont val="Futura Bk"/>
        <family val="2"/>
      </rPr>
      <t xml:space="preserve">61 publicaciones noticiosas </t>
    </r>
    <r>
      <rPr>
        <sz val="10"/>
        <rFont val="Futura Bk"/>
        <family val="2"/>
      </rPr>
      <t xml:space="preserve">y </t>
    </r>
    <r>
      <rPr>
        <b/>
        <sz val="10"/>
        <rFont val="Futura Bk"/>
        <family val="2"/>
      </rPr>
      <t xml:space="preserve">94 Publicaciones Internas, </t>
    </r>
    <r>
      <rPr>
        <sz val="10"/>
        <rFont val="Futura Bk"/>
        <family val="2"/>
      </rPr>
      <t xml:space="preserve">entre la redacción de notas informativas, actualización de documentos, estructuración de nuevos sitios dentro del portal y divulgación de piezas publicitarias. En total se lograron </t>
    </r>
    <r>
      <rPr>
        <b/>
        <sz val="10"/>
        <rFont val="Futura Bk"/>
        <family val="2"/>
      </rPr>
      <t>67.875 Visitas</t>
    </r>
    <r>
      <rPr>
        <sz val="10"/>
        <rFont val="Futura Bk"/>
        <family val="2"/>
      </rPr>
      <t>. 
La información del portal institucional que lo ameritaba, fue promocionada a través de enlaces publicados en redes sociales, principalmente en la plataforma de facebook.</t>
    </r>
  </si>
  <si>
    <t xml:space="preserve">Generar estrategias mediáticas de comunicación interna para el posicionamiento, apropiación y respeto de la filosofía institucional. (Ejecución del Plan de Comunicación y Mercadeo) 
</t>
  </si>
  <si>
    <r>
      <t xml:space="preserve">1er trimestre: </t>
    </r>
    <r>
      <rPr>
        <sz val="10"/>
        <rFont val="Futura Bk"/>
        <family val="2"/>
      </rPr>
      <t>Por un lado, para el primer trimestre de 2019 se genera 1 estrategia de comunicación, con 12 piezas publicitarias, para la participación de estudiantes, docentes, egresados, administrativos y comunidad en general, en la actualización de la nueva Misión y Visión UNIMAYOR, y 1 estrategia de comunicación  con 11 piezas publicitarias, para la participación frente a la propuesta del nuevo Reglamento Estudiantil. 
En segundo momento, se participó en en la bienvenida de estudiantes de primer semestre, con la producción, presentación y promoción de 1 video con el significado de la bandera UNIMAYOR, para la apropiación de los nuevos estudiantes. 
Finalmente, se avanza en la estrategia de comunicación y la creación de sus respectivas piezas publicitarias, para la apropiación y promoción del uso y presentación del carnét institucional. Campaña dirigida a estudiantes, docentes, administrativos y contratistas. La respectiva publicación se hará periódicamente, en el siguiente trimestre.</t>
    </r>
    <r>
      <rPr>
        <b/>
        <sz val="10"/>
        <rFont val="Futura Bk"/>
        <family val="2"/>
      </rPr>
      <t xml:space="preserve">
</t>
    </r>
  </si>
  <si>
    <t>Piezas publicitarias diseñadas y publicadas.
Histórico de información publicada en medios institucionales. 
Histórico de solicitudes con recepción, desarrollo y ejecución a través de comunicaciones@unimayor.edu.co.
Formato R5-SEGUIMIENTO ACTIVIDADES DE COMUNICACIONES I-2019.</t>
  </si>
  <si>
    <t>peso de la actividad:8</t>
  </si>
  <si>
    <r>
      <t xml:space="preserve">2do trimestre: </t>
    </r>
    <r>
      <rPr>
        <sz val="10"/>
        <rFont val="Futura Bk"/>
        <family val="2"/>
      </rPr>
      <t>A</t>
    </r>
    <r>
      <rPr>
        <b/>
        <sz val="10"/>
        <rFont val="Futura Bk"/>
        <family val="2"/>
      </rPr>
      <t xml:space="preserve"> </t>
    </r>
    <r>
      <rPr>
        <sz val="10"/>
        <rFont val="Futura Bk"/>
        <family val="2"/>
      </rPr>
      <t xml:space="preserve">través de medios de comunicación institucionales, se realiza la promoción de la campaña Porta tu carné. Para ello se divulgó y promocionó las piezas publicitarias generadas en el primer trimestre. El enfoque estuvo relacionado a la seguridad personal, e identidad por una Institución Universitaria con más de 50 años de experiencia en la formación profesional. </t>
    </r>
  </si>
  <si>
    <t>Piezas publicitarias diseñadas y publicadas.
Piezas publicitarias almacenadas en PC de diseño de comunicaciones. 
Histórico de información publicada en medios institucionales. 
Formato R5-SEGUIMIENTO ACTIVIDADES DE COMUNICACIONES I-2019.</t>
  </si>
  <si>
    <r>
      <t xml:space="preserve">3er trimestre: </t>
    </r>
    <r>
      <rPr>
        <sz val="10"/>
        <rFont val="Futura Bk"/>
        <family val="2"/>
      </rPr>
      <t xml:space="preserve">Para este trimestre, inicia la estrategia de comunicación para recibir los aportes a tener en cuenta en la construcción del nuevo Proyecto Educativo Institucional, PEI. Para ello se generaron 8 piezas publicitarias, y un formulario de participación online, que se divulgó a través de todos los medios institucionales.  </t>
    </r>
  </si>
  <si>
    <t>Piezas publicitarias diseñadas y publicadas.
Piezas publicitarias almacenadas en PC de diseño de comunicaciones. 
Histórico de información publicada en medios institucionales. 
Solicitud, seguimiento y respuesta a través de correo comunicaciones@unimayor.edu.co.</t>
  </si>
  <si>
    <t>Avance: 1%</t>
  </si>
  <si>
    <r>
      <t>4to trimestre:</t>
    </r>
    <r>
      <rPr>
        <sz val="10"/>
        <rFont val="Futura Bk"/>
        <family val="2"/>
      </rPr>
      <t xml:space="preserve"> Culminada la fase de participación para el Proyecto Educativo Institucional, se genera una estrategia micro de comunicación para divulgar el nuevo documento con el PEI. Para ello se emplean los medios de comunicación internos, pantallas publicitarias digitales y carteleras. </t>
    </r>
  </si>
  <si>
    <t>Piezas publicitarias almacenadas en PC de diseño de comunicaciones. 
Histórico de información publicada en medios institucionales.</t>
  </si>
  <si>
    <r>
      <t xml:space="preserve">Generar una estrategia de socialización de las nuevas dinámicas, el equipo humano, los servicios y canales de atención del SubProceso de Comunicaciones, para la apropiación del mismo por parte de los Procesos y/o funcionarios UNIMAYOR.  </t>
    </r>
    <r>
      <rPr>
        <sz val="10"/>
        <color indexed="10"/>
        <rFont val="Futura Bk"/>
        <family val="2"/>
      </rPr>
      <t>(Fuente: Riesgos)</t>
    </r>
    <r>
      <rPr>
        <sz val="10"/>
        <rFont val="Futura Bk"/>
        <family val="2"/>
      </rPr>
      <t xml:space="preserve">
</t>
    </r>
  </si>
  <si>
    <r>
      <t xml:space="preserve">1er trimestre: </t>
    </r>
    <r>
      <rPr>
        <sz val="10"/>
        <rFont val="Futura Bk"/>
        <family val="2"/>
      </rPr>
      <t xml:space="preserve">Se generó la propuesta de socialización del SubProceso de Comunicaciones y sus servicios, y se presentó a la Rectoría, desde donde fue aprobada. En este contexto, para el segundo trimestre de 2019 (Mayo) se tiene programado un cóctel para la socialización de la estructuración del subproceso, en el marco del primer aniversario de CamarínTV. A quí se socializará el portafolio de servicios, Talento Humano, equipos de producción e inversión en los mismos, el proceso de solicitud, seguimiento y cumplimiento de apoyos, los avances y resultadps de la gestión.  </t>
    </r>
  </si>
  <si>
    <t xml:space="preserve">Presentación aprobada por Rectoría.
Piezas publicitarias diseñadas y enviadas, con la invitación al evento.
</t>
  </si>
  <si>
    <t>peso de la actividad:7</t>
  </si>
  <si>
    <r>
      <t xml:space="preserve">2do trimestre: </t>
    </r>
    <r>
      <rPr>
        <sz val="10"/>
        <rFont val="Futura Bk"/>
        <family val="2"/>
      </rPr>
      <t xml:space="preserve">El día 22 de mayo de 2019, en la Sala de Exposiciones Ruth Cepeda, Claustro La Encarnación,  se realiza la socilización del subproceso de Comunicaciones, en el marco del primer Aniversario de CamarínTV. Aquí se socializó el portafolio de servicios, proceso de solicitud de los mismos,Talento Humano, equipos de producción e inversión con Administrativos, Contratistas y Docentes UNIMAYOR invitados. </t>
    </r>
  </si>
  <si>
    <t>Fotos y videos de la actividad (PC Edición Comunicaciones)
Listado de asistencia.</t>
  </si>
  <si>
    <t>Avance: 40%</t>
  </si>
  <si>
    <r>
      <t xml:space="preserve">3er trimestre: </t>
    </r>
    <r>
      <rPr>
        <sz val="10"/>
        <rFont val="Futura Bk"/>
        <family val="2"/>
      </rPr>
      <t>Actividad No Aplica en 3er. Trimestre.</t>
    </r>
  </si>
  <si>
    <r>
      <t xml:space="preserve">4to trimestre: </t>
    </r>
    <r>
      <rPr>
        <sz val="10"/>
        <rFont val="Futura Bk"/>
        <family val="2"/>
      </rPr>
      <t xml:space="preserve">Complementario a la socialización presencial, se creó y fortaleció el sitio interno de Comunicaciones y Mercadeo en el portal institucional www.unimayor.edu.co. Aquí se encuentran los datos del personal, los canales de comunicación para la solicitud de información u apoyo y algunos de los productos de información como CamarínTV. 
A su vez, se aprovechó la reuniòn entre Rectoría y los representantes de los estudiantes ante cada uno de los Consejos de la Institución, para darles una breve socialización de los medios con los que cuentan y cómo pueden acceder a ellos. </t>
    </r>
  </si>
  <si>
    <t xml:space="preserve">Sitio Interno de Comunicaciones en Portal www.unimayor.edu.co
Listado de asistencia  (Archivada por Auxiliar Administrativa de Rectoría) y fotos de la reunión con los estudiantes. </t>
  </si>
  <si>
    <t>Avance: 35%</t>
  </si>
  <si>
    <r>
      <t xml:space="preserve">Diseñar  e implementarestrategia de comunicación a través de los medios institucionales   para el reconocimiento de los intereses informativos de la comunidad académica. </t>
    </r>
    <r>
      <rPr>
        <sz val="10"/>
        <color indexed="10"/>
        <rFont val="Futura Bk"/>
        <family val="2"/>
      </rPr>
      <t>(Fuente: Riesgos)</t>
    </r>
  </si>
  <si>
    <r>
      <t xml:space="preserve">1er trimestre: </t>
    </r>
    <r>
      <rPr>
        <sz val="10"/>
        <rFont val="Futura Bk"/>
        <family val="2"/>
      </rPr>
      <t>Actividad No Aplica en Este Primer Trimestre.</t>
    </r>
  </si>
  <si>
    <t>Para POA 2020 incluir nuevamente esta actividad que se relaciona a control de riesgos del proceso de comunicación</t>
  </si>
  <si>
    <r>
      <t xml:space="preserve">2do trimestre: </t>
    </r>
    <r>
      <rPr>
        <sz val="10"/>
        <rFont val="Futura Bk"/>
        <family val="2"/>
      </rPr>
      <t>Actividad No Aplica en Este Primer Trimestre.</t>
    </r>
  </si>
  <si>
    <r>
      <t xml:space="preserve">3er trimestre: </t>
    </r>
    <r>
      <rPr>
        <sz val="10"/>
        <rFont val="Futura Bk"/>
        <family val="2"/>
      </rPr>
      <t>No Se realiza actividad en este Trimestre.</t>
    </r>
  </si>
  <si>
    <r>
      <t xml:space="preserve">4to trimestre: </t>
    </r>
    <r>
      <rPr>
        <sz val="10"/>
        <rFont val="Futura Bk"/>
        <family val="2"/>
      </rPr>
      <t>No Se realiza actividad en este Trimestre.</t>
    </r>
  </si>
  <si>
    <r>
      <t xml:space="preserve">Estrategia de seguimiento y evaluación de la efectividad de los canales de comunicación institucionales. </t>
    </r>
    <r>
      <rPr>
        <sz val="10"/>
        <color indexed="10"/>
        <rFont val="Futura Bk"/>
        <family val="2"/>
      </rPr>
      <t>(Fuente: Riesgos)</t>
    </r>
    <r>
      <rPr>
        <sz val="10"/>
        <rFont val="Futura Bk"/>
        <family val="2"/>
      </rPr>
      <t xml:space="preserve">
</t>
    </r>
  </si>
  <si>
    <r>
      <t xml:space="preserve">1er trimestre: </t>
    </r>
    <r>
      <rPr>
        <sz val="10"/>
        <rFont val="Futura Bk"/>
        <family val="2"/>
      </rPr>
      <t>En el primer trismestre de 2019, se aprovecha la Rendición de Cuentas UNIMAYOR, Vigencia 2018, para consultar a través de un formulario participativo, publicado en el portal institucional, por qué medios se enteró de la información, y por cuáles le gustaría que se divulgara la misma. Los resultados están siendo analizados por el equipo de Comunicaciones.</t>
    </r>
  </si>
  <si>
    <t>Formulario diseñado y publicado en portal institucional.
Informe de resultados.
Piezas publicitarias diseñadas para promoción de la participación.</t>
  </si>
  <si>
    <t>Avance: 2.35%</t>
  </si>
  <si>
    <t>2do trimestre: Actividad No Aplica en Este 2do. Trimestre.</t>
  </si>
  <si>
    <r>
      <t xml:space="preserve">3er trimestre: </t>
    </r>
    <r>
      <rPr>
        <sz val="10"/>
        <rFont val="Futura Bk"/>
        <family val="2"/>
      </rPr>
      <t>Para este trismestre, se aprovecha la bienvenida a estudiantes de primer semestre para el  2P de 2019, y se aplica una encuesta para saber por qué canales o medios se enteró de la información de la institución, y cuáles son los medios institucionales más utilizados por los que le gustaría recibir toda la información de UNIMAYOR.  Se obtiene como resultado 175 participaciones, que entrarán a complementarse en el documento de análisis general.</t>
    </r>
  </si>
  <si>
    <t>Formato de encuesta aplicada y archivada por Bienestar Institucional. 
Informe de resultados en documento de Inducción Estudiantes 2P-2019, archivado por Bienestar Institucional. 
Fotos de inducción estudiantes, archivado en PC de Comunicaciones, Área de edición.</t>
  </si>
  <si>
    <r>
      <t xml:space="preserve">4to trimestre: </t>
    </r>
    <r>
      <rPr>
        <sz val="10"/>
        <rFont val="Futura Bk"/>
        <family val="2"/>
      </rPr>
      <t xml:space="preserve">Para finalizar, en este trimestre aprovechando el XI Encuentro de Egresados UNIMAYOR, se aplica una encuesta participativa para determinar a través de qué medios se entera de la información de UNIMAYOR, cuáles son los de mayor uso y a través de cuál  le gustaría recibir información de la Institución. Con esto se logró 98 participaciones completas, y 17 incompletas. El material será analizado en el siguiente periodo, para reunir todas las percepciones en un solo documento. Guía para generación de productos comunicativos e informativos. </t>
    </r>
  </si>
  <si>
    <t>Formato de encuesta aplicada y archivada por Comunicaciones. 
Fotos Encuentro de Egresados, archivado en PC de Comunicaciones, Área de edición.</t>
  </si>
  <si>
    <t xml:space="preserve">Identificar y controlar los Riesgos del Sub-Proceso de Comunicaciones UNIMAYOR.
</t>
  </si>
  <si>
    <t>1er trimestre: No Aplica en Este Primer Trimestre.</t>
  </si>
  <si>
    <r>
      <t xml:space="preserve">2do trimestre: </t>
    </r>
    <r>
      <rPr>
        <sz val="10"/>
        <rFont val="Futura Bk"/>
        <family val="2"/>
      </rPr>
      <t xml:space="preserve">Dentro de las acciones para prevenir los posibles 5 riesgos enmarcados en el Sub-Proceso de Comunicaciones, las cuales fueron definidas en el POA 2019, se atendieron en este segundo trimestre las siguientes: 
- Se realiza la estrategia de socialización de las nuevas dinámicas, el equipo humano, los servicios y canales de atención del SubProceso de Comunicaciones.
- Se verifica de manera aleatoria, en puestos de trabajo, las necesidades de divulgacion de información de algunos Procesos y SubProcesos de UNIMAYOR.
- Se realiza la solicitud de información a lideres de proceso, para la actualización de información publicada en sus enlaces dentro de la página web institucional.
- Y por último se avanza en la estrategia de seguimiento y evaluación de la efectividad de los canales de comunicación institucionales.
Es de resaltar que las acciones realizadas se encuentran descritas a lo largo de este Seguimiento POA 2019, en las actividades que surgen de la Fuente Riesgos. 
</t>
    </r>
  </si>
  <si>
    <r>
      <t>Ejecución de Actividades Fuente Riesgos descritas en</t>
    </r>
    <r>
      <rPr>
        <b/>
        <sz val="10"/>
        <rFont val="Futura Bk"/>
        <family val="2"/>
      </rPr>
      <t xml:space="preserve"> </t>
    </r>
    <r>
      <rPr>
        <sz val="10"/>
        <rFont val="Futura Bk"/>
        <family val="2"/>
      </rPr>
      <t>Documento Seguimiento POA 2019 (Trimestre 1 y 2). 
Aplicativo Riesgos SGI UNIMAYOR.</t>
    </r>
  </si>
  <si>
    <r>
      <t xml:space="preserve">3er trimestre: </t>
    </r>
    <r>
      <rPr>
        <sz val="10"/>
        <rFont val="Futura Bk"/>
        <family val="2"/>
      </rPr>
      <t xml:space="preserve">Las acciones realizadas se encuentran descritas a lo largo de este Seguimiento POA 2019, en las actividades que surgen de la Fuente Riesgos. </t>
    </r>
  </si>
  <si>
    <t>Ejecución de Actividades Fuente Riesgos descritas en Documento Seguimiento POA 2019 (Trimestre 3). 
Aplicativo Riesgos SGI UNIMAYOR.</t>
  </si>
  <si>
    <r>
      <t xml:space="preserve">4to trimestre: </t>
    </r>
    <r>
      <rPr>
        <sz val="10"/>
        <rFont val="Futura Bk"/>
        <family val="2"/>
      </rPr>
      <t xml:space="preserve">Las acciones realizadas se encuentran descritas a lo largo de este Seguimiento POA 2019, en las actividades que surgen de la Fuente Riesgos. </t>
    </r>
  </si>
  <si>
    <t>Ejecución de Actividades Fuente Riesgos descritas en Documento Seguimiento POA 2019 (Trimestre 4). 
Aplicativo Riesgos SGI UNIMAYOR.</t>
  </si>
  <si>
    <t>Documentar, ejecutar y realizar seguimiento a acciones de mejoramiento derivados de la implementación de  los diferentes sistemas de gestión (SGI, SAEVA, etc.)</t>
  </si>
  <si>
    <t>2do trimestre: No Aplica en Este Primer Trimestre.</t>
  </si>
  <si>
    <r>
      <t>3er trimestre:</t>
    </r>
    <r>
      <rPr>
        <sz val="10"/>
        <rFont val="Futura Bk"/>
        <family val="2"/>
      </rPr>
      <t xml:space="preserve"> Se realiza el respectivo seguimiento, ejecución y cierre de la Acción 679, de Comunicaciones, publicada en el Aplicativo de Acciones dentro del SGI UNIMAYOR. Al momento se encuentra cerrada. </t>
    </r>
  </si>
  <si>
    <t>Aplicativo de Acciones, dentro del Sistema de Gestión Integrado, SGI UNIMAYOR.</t>
  </si>
  <si>
    <t>Avance: 3.5%</t>
  </si>
  <si>
    <r>
      <t xml:space="preserve">4to trimestre: </t>
    </r>
    <r>
      <rPr>
        <sz val="10"/>
        <rFont val="Futura Bk"/>
        <family val="2"/>
      </rPr>
      <t xml:space="preserve">Se propone la Acción de Mejora para el portal institucional, en lo relacionado con los links de Participación Ciudadana y de Atención al Ciudadano.  Hasta la presentación de este informe, se está a la espera de publicación y verificación por parte del SGI, para iniciar documentación. 
Por otro lado, se abre la Acción 800, en la que se trabajará para coordinar el contenido que aparecerá en impresos y otros productos publicitarios de la Oferta Académica Institucional, de la mano con líderes de programas y decanaturas. </t>
    </r>
  </si>
  <si>
    <t>Correo enviado a Sistema de Gestión Integrado, de UNIMAYOR, a través de comunicaciones@unimayor.edu.co (15 de Octubre de 2019)</t>
  </si>
  <si>
    <t xml:space="preserve">Apoyar o asesorar a los Procesos UNIMAYOR con la realización de piezas de diseño, bajo los parámetros de nuestra imagen corporativa y previa justificación de su necesidad.
</t>
  </si>
  <si>
    <r>
      <t xml:space="preserve">1er trimestre: </t>
    </r>
    <r>
      <rPr>
        <sz val="10"/>
        <rFont val="Futura Bk"/>
        <family val="2"/>
      </rPr>
      <t xml:space="preserve">Por un lado, para el primer trimestre de 2019 se diseñó un promedio de 85 piezas publicitarias individuales, que dan respuesta a las necesidades de comunicación y promoción de información, de los procesos, subprocesos y dependencias de UNIMAYOR.
Por otro, se asesora y apoya a la culminación de diseños a Talento Humano, la Facultad de Ingeniería, el Sistema de Gestión de Seguridad y Salud en el Trabajo y al Sistema de Gestión Ambiental. Este últimos en un aspecto fundamental, como lo es el Diseño de la Señalética para UNIMAYOR. </t>
    </r>
  </si>
  <si>
    <t>Piezas publicitarias archivadas en PC de Diseño, Subproceso Comunicaciones.
Histórico de piezas publicitarias publicadas en medios institucionales.
Histórico de recepción, seguimiento y ejecución de solicitudes a través de comunicaciones@unimayor.edu.co y formato R5-SEGUIMIENTO ACTIVIDADES DE COMUNICACIONES I-2019.</t>
  </si>
  <si>
    <r>
      <t xml:space="preserve">2do trimestre: </t>
    </r>
    <r>
      <rPr>
        <sz val="10"/>
        <rFont val="Futura Bk"/>
        <family val="2"/>
      </rPr>
      <t xml:space="preserve">Para el segunto trimestre se diseñaron piezas publicatarias para un promedio de 40 temas diferentes, solicitados por los Procesos y Subprocesos de Comunicaciones. Para ello, se crearon aproximadamente 60  piezas publicitarias individuales para Banners, Portal Institucional, Redes Sociales, E-Mail y Pantallas Digitales Internas. (Los datos son menores que el primer trimestre, porque no se incluye el mes de junio debido a la fecha de presentación de este seguimiento)
A su vez, se continúa la asesoría y generación de diseño para el tema de la Señalética Institucional, y se orienta a las Facultades con el diseño del material impreso para la Oferta Académica Instiucional (Pregrado, Postgrado e Inglés). </t>
    </r>
  </si>
  <si>
    <t>Piezas publicitarias archivadas en PC de Diseño, Subproceso Comunicaciones.
Histórico de piezas publicitarias publicadas en medios institucionales.
Histórico de recepción, seguimiento y ejecución de solicitudes a través de comunicaciones@unimayor.edu.co, Informes Mensuales Contratista Comunicaciones Área de Diseño, y formato R5-SEGUIMIENTO ACTIVIDADES DE COMUNICACIONES I-2019.</t>
  </si>
  <si>
    <r>
      <t xml:space="preserve">3er trimestre: </t>
    </r>
    <r>
      <rPr>
        <sz val="10"/>
        <rFont val="Futura Bk"/>
        <family val="2"/>
      </rPr>
      <t>Se finaliza el apoyo y asesoría para la estética de la Señalética Institucional, referente al Sistema de Gestión Ambiental y del Ssistema de Gestión de Seguridad y Salud en el Trabajo.  
Por otro lado, se atendieron 52 solictudes de asesoría y diseño, generando un promedio de 127 piezas individuales para este trimestre. Material para emplear en Banners, Portal Institucional, Redes Sociales, E-Mail y Pantallas Digitales Internas.</t>
    </r>
  </si>
  <si>
    <r>
      <t xml:space="preserve">4to trimestre: </t>
    </r>
    <r>
      <rPr>
        <sz val="10"/>
        <rFont val="Futura Bk"/>
        <family val="2"/>
      </rPr>
      <t>Para el último trimestre de 2019, se atedienden 62 solicitudes de asesoría y diseño, generando un promedio de 132 piezas individuales empleadas para la promoción en Banners, Portal Institucional, Redes Sociales, E-Mail, Pantallas Digitales Internas, y el plan de publicidad, según medios de comunicación contratados.</t>
    </r>
    <r>
      <rPr>
        <b/>
        <sz val="10"/>
        <rFont val="Futura Bk"/>
        <family val="2"/>
      </rPr>
      <t xml:space="preserve">
</t>
    </r>
  </si>
  <si>
    <t>Avance: 11%</t>
  </si>
  <si>
    <t xml:space="preserve">Realizar el registro audiovisual y fotográfico de los diferentes eventos que realice la institución, bajo parámetros de calidad estética.
</t>
  </si>
  <si>
    <r>
      <t xml:space="preserve">1er trimestre: </t>
    </r>
    <r>
      <rPr>
        <sz val="10"/>
        <rFont val="Futura Bk"/>
        <family val="2"/>
      </rPr>
      <t xml:space="preserve">A través del contratista para la producción audiovisual y cubrimientos periodísticos, se hace el respectivo cubrimiento fotográfico y audiovisual del 80% de eventos institucionales internos y externos, según la solicitud de los procesos, subprocesos y dependencias de UNIMAYOR, la agenda de Rectoría y algunas actividades determinadas directamente por el Subproceso de Comunicaciones. </t>
    </r>
  </si>
  <si>
    <t xml:space="preserve">Archivo fotográfico en PC de Edición - Comunicaciones.
Archivo Audiovisual en PC de Edición - Comunicaciones.  
Informe mensual contratista Audiovisual de Comunicaciones. 
Histórico de Noticias publicadas en medios institucionales. 
Histórico de fotos y videos publicados en medios institucionales.
</t>
  </si>
  <si>
    <t>Avance: 2.5%</t>
  </si>
  <si>
    <r>
      <t xml:space="preserve">2do trimestre: </t>
    </r>
    <r>
      <rPr>
        <sz val="10"/>
        <rFont val="Futura Bk"/>
        <family val="2"/>
      </rPr>
      <t>Este segundo trimestre, el Subproceso de Comunicaciones, a través del contratistca para la producción audiovisual y cubrimientos periodístico, realiza el cubrimiento de entre 1 y 2 actividades diarias, de lunes a viernes (Aproximádamente 36 Notas en el 2do. Trimestre - Sin contar el mes de Junio). Como resutado se obtiene un promedio de 6 píldoras informativas mensuales, publicadas en medios de comunicación institucionales. 
A su vez, se emplea el material recogido para la producción del Magazín Informativo CamarínTV (Promedio de 90 Notas en 2 meses) y para el apoyo fotográfico de los boletines de prensa (Promedio de 20 Boletines por 2 Meses), las notas para la web (Promedio de 25 Notas por 2 meses) y la galería de redes sociales (Publicación diaria de material fotográfico).</t>
    </r>
  </si>
  <si>
    <t>Avance: 5%</t>
  </si>
  <si>
    <r>
      <t xml:space="preserve">3er trimestre: </t>
    </r>
    <r>
      <rPr>
        <sz val="10"/>
        <rFont val="Futura Bk"/>
        <family val="2"/>
      </rPr>
      <t>A través del contratista para la producción audiovisual y cubrimientos periodísticos, se hace el respectivo cubrimiento fotográfico y audiovisual de 41 eventos institucionales internos y externos, según la solicitud de los procesos, subprocesos y dependencias de UNIMAYOR, la agenda de Rectoría y algunas actividades determinadas directamente por el Subproceso de Comunicaciones.  
De este material de archivo, el 80% es producido y emitido a través cápsulas informativas en video,galería fotográfica en redes, y CamarínTV, del cuál se produjeron en este trimestre 9 Emisiones.</t>
    </r>
  </si>
  <si>
    <t>Avance: 7.5%</t>
  </si>
  <si>
    <r>
      <t xml:space="preserve">4to trimestre: </t>
    </r>
    <r>
      <rPr>
        <sz val="10"/>
        <rFont val="Futura Bk"/>
        <family val="2"/>
      </rPr>
      <t>Finalmente hasta la presentación de este informe, se cubre a través de foto y video 58 nuevos eventos institucionales internos y externos, según la solicitud de los procesos, subprocesos y dependencias de UNIMAYOR, la agenda de Rectoría y algunas actividades determinadas directamente por el Subproceso de Comunicaciones.  
De este material de archivo, el 80% es producido y emitido a través cápsulas informativas en video,galería fotográfica en redes, y CamarínTV, del cuál se produjeron en este trimestre 13 Emisiones.</t>
    </r>
  </si>
  <si>
    <t>Avance: 10%</t>
  </si>
  <si>
    <t xml:space="preserve">Realizar cubrimientos periodísticos y generar productos informativos para los medios de comunicación internos y externos (Estos últimos a través de boletínes de prensa)
</t>
  </si>
  <si>
    <r>
      <t xml:space="preserve">1er trimestre: </t>
    </r>
    <r>
      <rPr>
        <sz val="10"/>
        <rFont val="Futura Bk"/>
        <family val="2"/>
      </rPr>
      <t xml:space="preserve">A través de la contratista para la Comunicación Externa y de cubrimientos periodísticos, se hace el respectivo cubrimiento periodístico del 80% de eventos institucionales internos y externos, según la solicitud de los procesos, subprocesos y dependencias de UNIMAYOR, la agenda de Rectoría y algunas actividades determinadas directamente por el Subproceso de Comunicaciones. 
Uno de los resultados, es la publicación de 51 Noticias en el portal institucional, 21 boletines de prensa enviados a medios de comunicación externos y más de 150 Notas Publicadas en CamarínTV (Espacio audiovisual de UNIMAYOR) </t>
    </r>
  </si>
  <si>
    <t>Notas de prensa redactadas y publicadas.
Boletínes redactados y enviados.
Emisiones de CamarínTV publicado en Canal 29, Redes Sociales y Youtube.
Archivo de entrevistas realizadas y publicadas. 
Archivo de fotos y videos de eventos.</t>
  </si>
  <si>
    <r>
      <t xml:space="preserve">2do trimestre: </t>
    </r>
    <r>
      <rPr>
        <sz val="10"/>
        <rFont val="Futura Bk"/>
        <family val="2"/>
      </rPr>
      <t xml:space="preserve">A través de la contratista para la Comunicación Externa y de cubrimientos periodísticos, se hace el respectivo cubrimiento periodístico del 60% de eventos institucionales internos y externos, según la solicitud de los procesos, subprocesos y dependencias de UNIMAYOR, la agenda de Rectoría y algunas actividades determinadas directamente por el Subproceso de Comunicaciones. 
Como resultado en el segundo trimestre (Sin contar junio) se publican 38 Noticias en el portal institucional, se envían 20 boletines de prensa a medios de comunicación externos y un promedio de 96 Notas Publicadas en CamarínTV (Espacio audiovisual de UNIMAYOR) </t>
    </r>
  </si>
  <si>
    <t>Histórico de Notas de prensa redactadas y publicadas.
Boletínes redactados y enviados.
Emisiones de CamarínTV publicado en Canal 29, Redes Sociales y Youtube.
Archivo de entrevistas realizadas y publicadas. 
Archivo de fotos y videos de eventos.
Informe Mensual de Contratista de Apoyo a la Comunicación Externa.</t>
  </si>
  <si>
    <r>
      <t>3er trimestre:</t>
    </r>
    <r>
      <rPr>
        <sz val="10"/>
        <rFont val="Futura Bk"/>
        <family val="2"/>
      </rPr>
      <t xml:space="preserve"> Para este trimestre se hace el cubrimiento periodístico de 31 nuevos eventos institucionales, internos y externos, según la solicitud de los procesos, subprocesos y dependencias de UNIMAYOR, la agenda de Rectoría y algunas actividades determinadas directamente por el Subproceso de Comunicaciones. 
Uno de los resultados, es la publicación de 56 Noticias en el portal institucional, 11  boletines de prensa enviados a medios de comunicación externos y más de 110 Notas Publicadas en CamarínTV (Espacio audiovisual de UNIMAYOR) </t>
    </r>
  </si>
  <si>
    <r>
      <t xml:space="preserve">4to trimestre: </t>
    </r>
    <r>
      <rPr>
        <sz val="10"/>
        <rFont val="Futura Bk"/>
        <family val="2"/>
      </rPr>
      <t xml:space="preserve">Finalmente, a la entrega de este informe trimestral se realizó el cubrimiento periodístico de 58 nuevos eventos institucionales, internos y externos, según la solicitud de los procesos, subprocesos y dependencias de UNIMAYOR, la agenda de Rectoría y algunas actividades determinadas directamente por el Subproceso de Comunicaciones. 
A partir de aquí se publicaron 61 Noticias en el portal institucional, 25  boletines de prensa enviados a medios de comunicación externos y más de 144 Notas Publicadas en CamarínTV (Espacio audiovisual de UNIMAYOR) </t>
    </r>
  </si>
  <si>
    <t xml:space="preserve">Generar estrategias de comunicación y/o productos publicitarios para la promoción de la oferta académica, resultados o servicios de UNIMAYOR. Esto previa definición y aprobación del Plan de Publicidad 2019 y según el Plan de Medios publicado en el SGI.
</t>
  </si>
  <si>
    <r>
      <t>1er trimestre:</t>
    </r>
    <r>
      <rPr>
        <sz val="10"/>
        <rFont val="Futura Bk"/>
        <family val="2"/>
      </rPr>
      <t xml:space="preserve"> En el primer trimestre de 2019, se avanza en la recepción de propuestas publicitarias por parte de medios de comunicación.
A su vez, se actualiza el video publicitario de la oferta académica, y se realizan piezas publicitarias para el marketing digital a través de redes sociales y medios institucionales. </t>
    </r>
  </si>
  <si>
    <t>Propuestas recibidas. 
Piezas publicitarias diseñadas y publicadas.
Video publicitario actualizado.</t>
  </si>
  <si>
    <r>
      <t>2do trimestre:</t>
    </r>
    <r>
      <rPr>
        <sz val="10"/>
        <rFont val="Futura Bk"/>
        <family val="2"/>
      </rPr>
      <t xml:space="preserve"> Una vez analizadas las propuestas y estudiado el presupuesto, se genera un plan de publicidad para 8 medios de comunicación: Prensa (Impreso), Radio, TV, Internet. Hasta la presentación de este seguimiento, se ha recepcionado los documentos y propuestas para la respectiva contratación, se realizaron los estudio de necesidad y se enviaron a Secretaria General para su respectivo análisis y verificación. Se está a la espera de la contratación para la respectiva emisión del material publicitario.
Por otro lado, se finalizan los productos publicitarios para cada uno de los medios a contratar: Pieza para impresos, Banner para web, Comercial Radio, Comercial TV. </t>
    </r>
  </si>
  <si>
    <t>Propuestas recibidas. 
Comercial Radio. 
Comercial TV,
Diseño para impreso y Online.
Estudios Previos o de Necesidad enviados correo comunicaciones@unimayor.edu.co</t>
  </si>
  <si>
    <r>
      <t xml:space="preserve">3er trimestre: </t>
    </r>
    <r>
      <rPr>
        <sz val="10"/>
        <rFont val="Futura Bk"/>
        <family val="2"/>
      </rPr>
      <t>Se hace la respectiva contratación de 8 medios de comunicación locales entre Prensa (Impreso), Radio, TV e Internet. Se tiene reuniones con cada uno de los contratistas, y se entrega el material publicitario institucional para el desarrollo de la actividad contractual. Durante todo el mes de agosto, se hace seguimiento al cumplimiento de las actividades contractuales.</t>
    </r>
  </si>
  <si>
    <t xml:space="preserve">Contratos 200.05 - 105 de 2019, 200.05 - 096 de 2019, 200.05 - 101 de 2019, 200.05 - 097 de 2019, 200.05 - 095 de 2019, 200.05 - 098 de 2019, 200.05 - 099 de 2019, 200.05 – 100  de 2019.   </t>
  </si>
  <si>
    <r>
      <t>4to trimestre:</t>
    </r>
    <r>
      <rPr>
        <sz val="10"/>
        <rFont val="Futura Bk"/>
        <family val="2"/>
      </rPr>
      <t xml:space="preserve"> Se hace el respectivo cierre de los contratos generados para 8 medios de comunicación locales entre Prensa (Impreso), Radio, TV e Internet. Los productos publicitados en medios externos, se sigen promocinándo a traves de los medios institucionales.  </t>
    </r>
  </si>
  <si>
    <t>Actas de liquidación e Interventoría de los contratos 200.05 - 105 de 2019, 200.05 - 096 de 2019, 200.05 - 101 de 2019, 200.05 - 097 de 2019, 200.05 - 095 de 2019, 200.05 - 098 de 2019, 200.05 - 099 de 2019, 200.05 – 100  de 2019.</t>
  </si>
  <si>
    <t xml:space="preserve">Realizar seguimiento y diagnóstico con los líderes o coordinadores de cada proceso, para actualizar agendas informativas y portafolios de la oferta académica, además de la promoción de logros institucionales.
</t>
  </si>
  <si>
    <r>
      <t>1er trimestre:</t>
    </r>
    <r>
      <rPr>
        <sz val="10"/>
        <rFont val="Futura Bk"/>
        <family val="2"/>
      </rPr>
      <t xml:space="preserve"> Se define el cronograma de apoyos, productos y publicaciones para el Sistema de Gestión Ambiental, con la ingeniera encargada de la Dependencia. 
Se reciben y asesora a nivel de comunicación, las actividades del primer trimestre para el Sistema de Gestión de Seguridad y Salud en el Trabajo.
Se realizan dos reuniones de trabajo con el Asesor de TIC UNIMAYOR, para asesorar a nivel de comunicaciones la estrategia de divulgación del portafolio de servicios del Subproceso. 
Vía correo electrónico se coordina con la Coordinadora del programa de inglés, para la actualización de información en su plegable impreso. 
Se recibe e inicia proceso de comunicación vía correo electrónico para el seguimiento y ejecución, de solicitudes realizadas por Procesos, Subprocesos y dependencias de UNIMAYOR.</t>
    </r>
  </si>
  <si>
    <t>Acta de reunión y compromisos archivada por el SGA. 
Lista de asistencia o participación.
Histórico de ejución a través de comunicaciones@unimayor.edu.co.
Registro en el formato R5-SEGUIMIENTO ACTIVIDADES DE COMUNICACIONES I-2019.</t>
  </si>
  <si>
    <r>
      <t>2do trimestre:</t>
    </r>
    <r>
      <rPr>
        <sz val="10"/>
        <rFont val="Futura Bk"/>
        <family val="2"/>
      </rPr>
      <t xml:space="preserve"> Para este periodo se realiza reunión de trabajo con la Facultad de Ingeniería, y se asesora, desarrolla e implementa estrategia de comunicación para promoción de la oferta de educación continuada en el marco del convenio con EXACOM I.T. Para ello, a su vez, se crea  un sitio interno dentro del portal institucional y se generan  piezas publicitarias que fueron publicadas a través de todos nuestros medios institucionales.
Por otro lado, de la mano de los Decanos y Secretarios Académicos, de las distintas Facultades, se trabaja en la supervisión de la inoformación del material para los plegables de la oferta académica de pregrado y postgrado de UNIMAYOR. </t>
    </r>
  </si>
  <si>
    <t xml:space="preserve">Histórico de ejución a través de comunicaciones@unimayor.edu.co.
Registro en el formato R5-SEGUIMIENTO ACTIVIDADES DE COMUNICACIONES I-2019.
Piezas publicitarias diseñadas. 
Sitio interno portal institucional.
Histórico de publicaciones en portal institucional, redes sociales, correo electrónico y pantallas digitales.
Plegables Oferta académica diseñados (Digitales e impresos) </t>
  </si>
  <si>
    <r>
      <t xml:space="preserve">3er trimestre: </t>
    </r>
    <r>
      <rPr>
        <sz val="10"/>
        <rFont val="Futura Bk"/>
        <family val="2"/>
      </rPr>
      <t>Se hacen reuniones periódicas con la oficina de Egresados, para coordinar actividades relacionadas con el XI Encuentro de Egresados 2019. A partir de aquí se definió y ejecutó la estrategia de comunicaciones y los productos publicitarios para: 1. Participar de la revista perfiles, 2. Promocionar el evento y 3. Apoyar desde la logística (Cerficaciones, Diagramación revista Perfiles, Etc.)</t>
    </r>
  </si>
  <si>
    <t>Histórico de Material publicado.
Material producido y almacenado en PC de Diseño.
Revista perfiles publicada en portal web.
Foto y Videos del Encuentro de Egresados.</t>
  </si>
  <si>
    <t>Avance: 6%</t>
  </si>
  <si>
    <r>
      <t xml:space="preserve">4to trimestre: </t>
    </r>
    <r>
      <rPr>
        <sz val="10"/>
        <rFont val="Futura Bk"/>
        <family val="2"/>
      </rPr>
      <t xml:space="preserve">Por un lado, se trabaja con el coordinador de CIDECAUCA UNIMAYOR, en lo relacionado con el III Encuentro Internacional de Investigadores y Estudiantes de REOALCeI. A partir de aquí se genera la estrategia de promoción y cubrimiento del evento. 
Por otro lado, se trabaja con el Coordinador de la Oficina de Relacionamiento Externo, para la creación, publicación y promoción del Boletín de Relacionamiento Externo, 2P-2019. Hasta la entrega de este informe se hizo el consolidado de los textos, y se queda a la espera de su aprobación para iniciar diagramación. </t>
    </r>
  </si>
  <si>
    <t>Histórico de publicaciones en medios institucionales. 
Fotos y Videos del desarrollo del evento.
Documento con los textos listos para revisión. 
Boletín de Internacionalización en Portal Web.</t>
  </si>
  <si>
    <t>Avance: 8%</t>
  </si>
  <si>
    <t xml:space="preserve">Crear, seguir y verificar el cumplimiento del Plan de Publicidad 2019, en medios de comunicación externos, con su respectivo presupuesto. Esto a partir de las propuestas recepcionadas y las necesidades comunicativas. 
</t>
  </si>
  <si>
    <r>
      <t>2do trimestre:</t>
    </r>
    <r>
      <rPr>
        <sz val="10"/>
        <rFont val="Futura Bk"/>
        <family val="2"/>
      </rPr>
      <t xml:space="preserve"> En este periodo se envían los estudios previos o de necesidad a la Secretaría General, para iniciar proceso de contratación. A su vez, se recepcionan los documentos de los próximos medios contratistas, con cada una de sus propuestas de trabajo (O servicios) y su respectivo costo económico. A partir de ello, se creó el Plan de Publicidad 2019. (Una vez se tenga la contratación de los medios, se publicará en el SGI el respectivo documento del Plan de Publicidad 2019)</t>
    </r>
  </si>
  <si>
    <t>Estudios previos o de necesidad. 
Propuestas recibidas. 
Plan de Publicidad 2019 para conttratación.</t>
  </si>
  <si>
    <r>
      <t xml:space="preserve">3er trimestre: </t>
    </r>
    <r>
      <rPr>
        <sz val="10"/>
        <rFont val="Futura Bk"/>
        <family val="2"/>
      </rPr>
      <t xml:space="preserve">Se hace la respectiva contratación de 8 medios de comunicación locales entre Prensa (Impreso), Radio, TV e Internet. A su vez, el seguimiento para el cumplimiento de las actividades contractuales. </t>
    </r>
  </si>
  <si>
    <r>
      <t xml:space="preserve">4to trimestre: </t>
    </r>
    <r>
      <rPr>
        <sz val="10"/>
        <rFont val="Futura Bk"/>
        <family val="2"/>
      </rPr>
      <t xml:space="preserve">Este trimestre, se liquidan los contratos de los 8 medios vinculados para el plan de publicidad del 2P de 2019. </t>
    </r>
  </si>
  <si>
    <t xml:space="preserve">Actas de Liquidación Contratos 200.05 - 105 de 2019, 200.05 - 096 de 2019, 200.05 - 101 de 2019, 200.05 - 097 de 2019, 200.05 - 095 de 2019, 200.05 - 098 de 2019, 200.05 - 099 de 2019, 200.05 – 100  de 2019.   </t>
  </si>
  <si>
    <t xml:space="preserve">Asesorar, apoyar o liderar estrategias de comunicación para las necesidades de divulgación de información de los Procesos UNIMAYOR. 
</t>
  </si>
  <si>
    <r>
      <t>1er trimestre:</t>
    </r>
    <r>
      <rPr>
        <sz val="10"/>
        <rFont val="Futura Bk"/>
        <family val="2"/>
      </rPr>
      <t xml:space="preserve"> Se recibió, vía correo electrónico de comunicaciones@unimayor.edu.co, canal oficial para la solicitud de servicios de comunicaciones, 203 solicitudes en las que, a grandes rasgos, se solicitó la asesoría y/o publicación de información de convocatorias a eventos académicos, resultados de actividades institucionales, logros por parte de integrantes de UNIMAYOR y noticias de interés general. 
La información fue divulgada vía redes sociales, portal institucional, E-Mail Marketing interno y externo, carteleras, pantallas digitales internas y medios de comunicación aliados, a través de comunicados de prensa.
A su vez, a través del espacio informativo CamarínTV, emitido todos los jueves por el Canal 29 de la Fundación EMTEL, se publicó por semana un promedio de 12 notas sobre actividades de la Institución Universitaria.</t>
    </r>
  </si>
  <si>
    <t xml:space="preserve">Histórico de recepción, seguimiento y ejecución de actividades en comunicaciones@unimayor.edu.co.
Control de solicitudes atendidas en Formato R5-SEGUIMIENTO ACTIVIDADES DE COMUNICACIONES I-2019. 
Histórico de información publicada en medios institucionales.
</t>
  </si>
  <si>
    <t>peso de la actividad:13</t>
  </si>
  <si>
    <r>
      <t xml:space="preserve">2do trimestre: </t>
    </r>
    <r>
      <rPr>
        <sz val="10"/>
        <rFont val="Futura Bk"/>
        <family val="2"/>
      </rPr>
      <t>En este periodo se atendieron 127 solicitudes, vía correo electrónico de comunicaciones@unimayor.edu.co, canal oficial para los servicios de comunicaciones. Para las activiades que lo requierían, se generaron estrategias de comunicación para redes sociales, portal institucional, E-Mail Marketing interno y externo, carteleras, pantallas digitales internas y medios de comunicación aliados, a través de comunicados de prensa.
A su vez, igual que en el primer trimestre, a través del espacio informativo CamarínTV, emitido todos los jueves por el Canal 29 de la Fundación EMTEL, se publicó por semana un promedio de 12 notas sobre actividades de la Institución Universitaria.</t>
    </r>
  </si>
  <si>
    <t xml:space="preserve">Histórico de recepción, seguimiento y ejecución de actividades en comunicaciones@unimayor.edu.co.
Control de solicitudes atendidas en Formato R5-SEGUIMIENTO ACTIVIDADES DE COMUNICACIONES I-2019. 
Histórico de información publicada en medios institucionales.
Informes de los contratistas de las distintas áreas de Comunicaciones. 
</t>
  </si>
  <si>
    <r>
      <t xml:space="preserve">3er. Y 4to. trimestre: </t>
    </r>
    <r>
      <rPr>
        <sz val="10"/>
        <rFont val="Futura Bk"/>
        <family val="2"/>
      </rPr>
      <t>Durante los 2 trimestres finales del 2019, se atendió un promedio de 146 solicitudes, vía correo electrónico de comunicaciones@unimayor.edu.co, canal oficial para los servicios de comunicaciones. Para las activiades que lo requierían, se generaron estrategias de comunicación para redes sociales, portal institucional, E-Mail Marketing interno y externo, carteleras, pantallas digitales internas y medios de comunicación aliados, a través de comunicados de prensa. También, a través del espacio informativo CamarínTV, emitido todos los jueves por el Canal 29 de la Fundación EMTEL, se publicó por semana un promedio de 12 notas sobre actividades de la Institución Universitaria.</t>
    </r>
  </si>
  <si>
    <t xml:space="preserve">Recepción, seguimiento y cumplimiento de solicitudes a través del correo institucional de comunicaciones por parte de los procesos. (Fuente: Riesgos)
</t>
  </si>
  <si>
    <r>
      <t>1er trimestre:</t>
    </r>
    <r>
      <rPr>
        <sz val="10"/>
        <rFont val="Futura Bk"/>
        <family val="2"/>
      </rPr>
      <t xml:space="preserve"> Se administra, distribuye entre los contratistas (Según tema), se hace seguimiento y se verifica el cumplimiento de las de más de 203 solicitudes recibidas en el primer trismestre de 2019, a través de comunicaciones@unimayor.edu.co.</t>
    </r>
  </si>
  <si>
    <t xml:space="preserve">Carpeta de ejecutados en correo comunicaciones@unimayor.edu.co
Descripción de de recepciones y apoyos en Formato R5-SEGUIMIENTO ACTIVIDADES DE COMUNICACIONES I-2019-
</t>
  </si>
  <si>
    <r>
      <t xml:space="preserve">2do trimestre: </t>
    </r>
    <r>
      <rPr>
        <sz val="10"/>
        <rFont val="Futura Bk"/>
        <family val="2"/>
      </rPr>
      <t>Para este periodo son 127 solicitudes atendidas a través de comunicaciones@unimayor.edu.co (Sin contar junio), que fueron distribuídas entre los contratistas (Según tema). Desde la coordinación se hace seguimiento y verificación de cumplimiento de cada una de ellas. Entre las principales solicitudes están diseños, asesorías, cubrimientos periodísticos, apoyos logísticos y publicaciones.</t>
    </r>
  </si>
  <si>
    <t xml:space="preserve">Carpeta de ejecutados en correo comunicaciones@unimayor.edu.co
Descripción de recepciones y apoyos en Formato R5-SEGUIMIENTO ACTIVIDADES DE COMUNICACIONES I-2019-
</t>
  </si>
  <si>
    <r>
      <t xml:space="preserve">3er trimestre: </t>
    </r>
    <r>
      <rPr>
        <sz val="10"/>
        <rFont val="Futura Bk"/>
        <family val="2"/>
      </rPr>
      <t>Para este trimestre se atienden 99 solcitudes realizadas a través del correo institucional comunicaciones@unimayor.edu.co, solictudes que que fueron distribuídas entre los contratistas (Según tema). Desde la coordinación se hace seguimiento y verificación de cumplimiento de cada una de ellas. 
Entre las principales solicitudes están diseños, asesorías, cubrimientos periodísticos, apoyos logísticos y publicaciones.</t>
    </r>
  </si>
  <si>
    <t>Carpeta de ejecutados en correo comunicaciones@unimayor.edu.co</t>
  </si>
  <si>
    <t>Avance:9 %</t>
  </si>
  <si>
    <r>
      <t xml:space="preserve">4to trimestre: </t>
    </r>
    <r>
      <rPr>
        <sz val="10"/>
        <rFont val="Futura Bk"/>
        <family val="2"/>
      </rPr>
      <t>En el último trimestre se atienden 163 solcitudes realizadas a través del correo institucional comunicaciones@unimayor.edu.co, solictudes que que fueron distribuídas entre los contratistas (Según tema). Desde la coordinación se hace seguimiento y verificación de cumplimiento de cada una de ellas. Entre las principales solicitudes están diseños, asesorías, cubrimientos periodísticos, apoyos logísticos y publicaciones.</t>
    </r>
  </si>
  <si>
    <t xml:space="preserve">Gestionar espacios no pautados, convenios o alianzas con medios de comunicación externos, que permitan, por un lado, divulgar la información de UNIMAYOR, y por otro, posicionar su marca como Institución Pública de Educación Superior 
</t>
  </si>
  <si>
    <r>
      <t>1er trimestre:</t>
    </r>
    <r>
      <rPr>
        <sz val="10"/>
        <rFont val="Futura Bk"/>
        <family val="2"/>
      </rPr>
      <t xml:space="preserve"> Para el primer trimestre de 2019, se gestionan 3 agendas de medios con 15 participaciones en distintos medios de comunicación externos (Radio, Televisión, Prensa). 
Se envían 21 boletines de prensa, en donde el 90% de los casos se publica la información de UNIMAYOR en medios externos de comunicación.
Se contó con la participación de 15 periodistas o medios de comunicación, quienes se acercaron libremente a consultaro divulgar información de UNIMAYOR.
Se continúa con la emisión semanal de CamarínTV, a través del canal 29 de la Funcación EMTEL de Popayán.</t>
    </r>
  </si>
  <si>
    <t xml:space="preserve">Fotos de participaciones en medios de comunicación.
Boletines redactados y enviados.
Fotos de periodístas en UNIMAYOR.
Pantallazos publicaciones en medios de comunicación digitales. </t>
  </si>
  <si>
    <r>
      <t>2do trimestre:</t>
    </r>
    <r>
      <rPr>
        <sz val="10"/>
        <rFont val="Futura Bk"/>
        <family val="2"/>
      </rPr>
      <t xml:space="preserve"> En este periodo se gestionó y contó con la visita de 4 medios de comunicación, a través de los cuales se divulga información institucional (Zempro Noticias, LatinRadio.com, Planeta Informativo y Radio 1.040 A.M.)
A su vez, sin contar el mes de junio, se emiten 8  nuevos capítulos de CamarínTV, a través del convenio con el canal 29 de la Funcación EMTEL de Popayán.</t>
    </r>
  </si>
  <si>
    <t>Fotos de participaciones en medios de comunicación.
Boletines redactados y enviados.
Pantallazos publicaciones en medios de comunicación.
Publicaciones CamarínTV en Canal 29, Youtube y Redes Sociales de UNIMAYOR.</t>
  </si>
  <si>
    <r>
      <t xml:space="preserve">3er trimestre: </t>
    </r>
    <r>
      <rPr>
        <sz val="10"/>
        <rFont val="Futura Bk"/>
        <family val="2"/>
      </rPr>
      <t xml:space="preserve">En este trimestre, gracias al convenio entre UNIMAYOR y el Canal 29 de la Funcación EMTEL, se logra la Emisión de 9 Capítulos nuevos del Magazín Informativo CamarínTV. El producto se emite todos los jueves, a las 7 p.m., con repetición por redes sociales institucionales. </t>
    </r>
  </si>
  <si>
    <t>Histórico de Publicaciones CamarínTV en Canal 29, Youtube y Redes Sociales de UNIMAYOR.</t>
  </si>
  <si>
    <r>
      <t xml:space="preserve">4to trimestre: </t>
    </r>
    <r>
      <rPr>
        <sz val="10"/>
        <rFont val="Futura Bk"/>
        <family val="2"/>
      </rPr>
      <t xml:space="preserve">A parte de la emisión de 12 nuevos capítulos del Magazín Informativo CamarínTV, a través del convenio entre UNIMAYOR y el Canal 29 de la Funcación EMTEL, se logra la publicación de notas en medios como Notivisión (Noticiero Contacto Noticias), Internet (Emisora digital Latin Radio) y Radio (Emisiora radio súper y 1040 a.m.) </t>
    </r>
  </si>
  <si>
    <t>Histórico de Publicaciones CamarínTV en Canal 29, Youtube y Redes Sociales de UNIMAYOR.
Notas descargadas de apariciones en medios de Comunicación. (Estas en CD entregado junto a la liquidación de los medios contratados para el 2P de 2019)</t>
  </si>
  <si>
    <t xml:space="preserve">Aplicar el Manual de Eventos y Guía Protocolaria de UNIMAYOR, y apoyar como Maestr@ de Ceremonia en las actividades que l@ requieran. </t>
  </si>
  <si>
    <r>
      <t>1er trimestre:</t>
    </r>
    <r>
      <rPr>
        <sz val="10"/>
        <rFont val="Futura Bk"/>
        <family val="2"/>
      </rPr>
      <t xml:space="preserve"> La Institución ha contado con la Maestra o Maestro de Ceremonia en un promedio de 2 eventos mensuales (6 en el primer trimestre de 2019). Principalmente, la actividad se desarrolla en ceremonias de grado pública y privada, y en eventos a adémicos de gran envergadura. 
Es de recordarque esta actividad se hace previa solicitud de los procesos, subprocesos o dependencias de UNIMAYOR. </t>
    </r>
  </si>
  <si>
    <t>Informe contratista de comunicación externa (PC Portátil coordinador comunicaciones). 
Histórico de solicitud y ejecución en comunicaciones@unimayor.edu.co.
Fotos y video.</t>
  </si>
  <si>
    <r>
      <t xml:space="preserve">2do trimestre: </t>
    </r>
    <r>
      <rPr>
        <sz val="10"/>
        <rFont val="Futura Bk"/>
        <family val="2"/>
      </rPr>
      <t xml:space="preserve">Sin incluir el mes de junio, en este trimestre se apoya con la Maestra de Ceremonia un total de 4 eventos, entre grados públicaso, privados, conferencias y eventos académicos. </t>
    </r>
  </si>
  <si>
    <r>
      <t>3er trimestre:</t>
    </r>
    <r>
      <rPr>
        <sz val="10"/>
        <rFont val="Futura Bk"/>
        <family val="2"/>
      </rPr>
      <t xml:space="preserve"> En este trimestre se apoya con los Maestros de Ceremonia un total de 7 eventos, entre grados públicas, privados, conferencias y eventos académicos própios o en los que apoya la Institución. </t>
    </r>
  </si>
  <si>
    <r>
      <t xml:space="preserve">4to trimestre: </t>
    </r>
    <r>
      <rPr>
        <sz val="10"/>
        <rFont val="Futura Bk"/>
        <family val="2"/>
      </rPr>
      <t xml:space="preserve">Para cerrar el año, hasta la presentación de este informe se habían apoyado con los maestros de ceremonia de comunicaciones 11 nuevos eventos entre grados públicas, privados, conferencias y eventos académicos própios o en los que apoya la Institución. </t>
    </r>
  </si>
  <si>
    <t>Mantener actualizado con sus respectivos documentos y enlaces, el sitio web de Transparencia y Participación Ciudadana de la página web www.unimayor.edu.co (Esto según requerimientos de Ley y Planeación UNIMAYOR)</t>
  </si>
  <si>
    <r>
      <t>1er trimestre:</t>
    </r>
    <r>
      <rPr>
        <sz val="10"/>
        <rFont val="Futura Bk"/>
        <family val="2"/>
      </rPr>
      <t xml:space="preserve"> Con la orientación de Planeación Institucional, y el apoyo de Gestión de Recursos Tecnológicos, de los 172 ítems requeridos en el link de Transparencia 133 están enlazados con el respectivo documento, lo que corresponde al 77% de actualización.
También se realizó una mejor estruturación de los documentos, divididos por ejes temáticos, para la usabilidad y navegabilidad de los usuarios.</t>
    </r>
  </si>
  <si>
    <t xml:space="preserve">Link de Transparencia portal institucional. 
Histórico solicitudes y ejecución en comunicaciones@unimayor.edu.co.
Control de solicitudes atendidas en Formato R5-SEGUIMIENTO ACTIVIDADES DE COMUNICACIONES I-2019. 
</t>
  </si>
  <si>
    <t>peso de la actividad:23</t>
  </si>
  <si>
    <t>Avance: 7.7%</t>
  </si>
  <si>
    <r>
      <t xml:space="preserve">2do trimestre: </t>
    </r>
    <r>
      <rPr>
        <sz val="10"/>
        <rFont val="Futura Bk"/>
        <family val="2"/>
      </rPr>
      <t>Previa solicitud de la Oficina Asesora de Planeación, se realizaron 8 nuevas actualizaciones en el link de transparencia, ubicado en el portal Institucional de UNIMAYOR.</t>
    </r>
  </si>
  <si>
    <t>Avance: 12.7%</t>
  </si>
  <si>
    <r>
      <t xml:space="preserve">3er trimestre: </t>
    </r>
    <r>
      <rPr>
        <sz val="10"/>
        <rFont val="Futura Bk"/>
        <family val="2"/>
      </rPr>
      <t>Hasta la presentación de este informe, se tienen enlazados los respectivos documentos de los</t>
    </r>
    <r>
      <rPr>
        <b/>
        <sz val="10"/>
        <rFont val="Futura Bk"/>
        <family val="2"/>
      </rPr>
      <t xml:space="preserve"> </t>
    </r>
    <r>
      <rPr>
        <sz val="10"/>
        <rFont val="Futura Bk"/>
        <family val="2"/>
      </rPr>
      <t>172 ítems requeridos en el link de Transparencia, lo que corresponde al 100% de actualización según estructura solicitada para el portal (Ejes temáticos solicitados). Las publicaciones se realizan previa solicitud de la Oficina de Planeación UNIMAYOR.</t>
    </r>
  </si>
  <si>
    <t>Avance: 23 %</t>
  </si>
  <si>
    <r>
      <t xml:space="preserve">4to trimestre: </t>
    </r>
    <r>
      <rPr>
        <sz val="10"/>
        <rFont val="Futura Bk"/>
        <family val="2"/>
      </rPr>
      <t xml:space="preserve">En el último trimestre, solo se pide actualizar los estados financieros de cada mes. Los otros documentos ya se encuentra enlazados desde el p3er. Trimestre. </t>
    </r>
  </si>
  <si>
    <t xml:space="preserve">Apoyar las necesidades de comunicación en lo relacionado al funcionamiento, gestión y resultados de la Institución Universitaria Colegio Mayor del Cauca (Rendición de cuentas). </t>
  </si>
  <si>
    <r>
      <t xml:space="preserve">1er trimestre: </t>
    </r>
    <r>
      <rPr>
        <sz val="10"/>
        <rFont val="Futura Bk"/>
        <family val="2"/>
      </rPr>
      <t>Se genera y ejecuta la estrategia de comunicación, dividida en 4 fases, para la Rendición de Cuentas UNIMAYOR, vigencia 2018, presentada el 22 de febrero de 2019. En la primera fase se promocionó la participación para proponer los temas de la audiencia, en la segunda se realizó la invitación al evento de audiencia pública, en la tercera se apoyó la parte logística, de cubrimiento periodístico y la transmisión en vivo, y en la cuarta fase se divulgaron los resultados y se publicó y promocionó la información presentada en el evento.</t>
    </r>
  </si>
  <si>
    <t>Informe SubProceso de Comunicaciones en RDC Vig. 2018, en poder de Planeación.
Piezas publicitarias. 
Histórico de publicaciones en medios institucionales y aliados externos.
Fotos y Videos.</t>
  </si>
  <si>
    <t>Avance: 16%</t>
  </si>
  <si>
    <r>
      <t xml:space="preserve">2do trimestre: </t>
    </r>
    <r>
      <rPr>
        <sz val="10"/>
        <rFont val="Futura Bk"/>
        <family val="2"/>
      </rPr>
      <t>No Aplica en Este Segundo Trimestre</t>
    </r>
  </si>
  <si>
    <r>
      <t xml:space="preserve">3er trimestre: </t>
    </r>
    <r>
      <rPr>
        <sz val="10"/>
        <rFont val="Futura Bk"/>
        <family val="2"/>
      </rPr>
      <t>No Aplica en Este Segundo Trimestre</t>
    </r>
  </si>
  <si>
    <r>
      <t xml:space="preserve">4to trimestre: </t>
    </r>
    <r>
      <rPr>
        <sz val="10"/>
        <rFont val="Futura Bk"/>
        <family val="2"/>
      </rPr>
      <t>Se apoya el desarrollo, documentación (A través de foto y video) y divulgación periodística de la Rendición Parcial de Cuentas a Otubre de 2019, presentada por el Rector de la Institución a los Representantes de los Estudiantes Ante el Consejo Académico, Directivo y de cada Facultad. En esta actividad, a su vez, se tomó la apreciación de los representantes, sobre los temas que deberían tenerse en cuenta para la Audicencia Pública de Rendición de Cuentas en el año 2020, vigencia 2019.</t>
    </r>
  </si>
  <si>
    <t>Fotos y Videos de la Reunión. 
Histórico de Productos informativos generados y publicados.
Link de Rendiución de Cuentas en Portal Institucional.</t>
  </si>
  <si>
    <t>Avance: 23%</t>
  </si>
  <si>
    <r>
      <t xml:space="preserve">Verificacion aleatoria en puestos de trabajo sobre las necesidades de divulgacion de información.  </t>
    </r>
    <r>
      <rPr>
        <sz val="10"/>
        <color indexed="10"/>
        <rFont val="Futura Bk"/>
        <family val="2"/>
      </rPr>
      <t>(Fuente: Riesgos)</t>
    </r>
  </si>
  <si>
    <r>
      <t xml:space="preserve">1er trimestre: </t>
    </r>
    <r>
      <rPr>
        <sz val="10"/>
        <rFont val="Futura Bk"/>
        <family val="2"/>
      </rPr>
      <t>No Aplica en Este Primer Trimestre.</t>
    </r>
  </si>
  <si>
    <t>peso de la actividad:17</t>
  </si>
  <si>
    <r>
      <t>2do trimestre:</t>
    </r>
    <r>
      <rPr>
        <sz val="10"/>
        <rFont val="Futura Bk"/>
        <family val="2"/>
      </rPr>
      <t xml:space="preserve"> Se realiza reunión de trabajo con la Señora Fanny Martínez, coordinadora de la Biblioteca Jaime Macías, de UNIMAYOR, con quien se concreta por un lado, la publicidad para los concursos de Cuento y Poesía y Ortografia 2019, y por otro, las necesidades gráficas para la señalética con mensajes institucionales para el interiro de la biblioteca.
A su vez, se realiza reunión de trabajo con el Subproceso de Sistema de Gestión de Recursos Tecnológicos de UNIMAYOR, donde se asesora sobre la estrategia de comunicación a implementar para el la divulgación y apropiación de sus productos y servicios.  
Finalmente, se trabaja con el Sistema de Gestión Ambiental, representado por la Ing. Ambiental, Carolina Caicedo, para trabajar la estrategia de comunicación en lo referente al mensaje institucional para el ahorro de Agua y Energía. </t>
    </r>
  </si>
  <si>
    <t>Listado de Asistencia a reuniones de trabajo. 
Piezas publicitarias a partir de reuniones.</t>
  </si>
  <si>
    <r>
      <t xml:space="preserve">3er trimestre: </t>
    </r>
    <r>
      <rPr>
        <sz val="10"/>
        <rFont val="Futura Bk"/>
        <family val="2"/>
      </rPr>
      <t>No Aplica en segundo Trimestre.</t>
    </r>
  </si>
  <si>
    <r>
      <t xml:space="preserve">4to trimestre: </t>
    </r>
    <r>
      <rPr>
        <sz val="10"/>
        <rFont val="Futura Bk"/>
        <family val="2"/>
      </rPr>
      <t>Se trabaja respectivamente con el coordinador de CIDECAUCA, el Coordinador de Relacionamiento Externo y la Coordinadora de Egresados, sobre temas puntuales para el cierre del año 2019: XI Encuentro de Egresados, III Encuetro de Investigación de REOALCeI y Boletín de avances de relacionamiento externo, 2P-2019.</t>
    </r>
  </si>
  <si>
    <t xml:space="preserve">Historio de publicaciones realizadas en medios institucionales. 
Productos diseñados y archivados en PC de comunicaciones, área de Diseño.
Boletín de relacionamiento externo portal institucional. </t>
  </si>
  <si>
    <t>Avance: 17%</t>
  </si>
  <si>
    <r>
      <t xml:space="preserve">Solicitud de información a lideres de proceso, para la actualización de información publicada en sus enlaces dentro de la pagina web institucional. </t>
    </r>
    <r>
      <rPr>
        <sz val="10"/>
        <color indexed="10"/>
        <rFont val="Futura Bk"/>
        <family val="2"/>
      </rPr>
      <t>(Fuente: Riesgos)</t>
    </r>
  </si>
  <si>
    <r>
      <t xml:space="preserve">1er trimestre: </t>
    </r>
    <r>
      <rPr>
        <sz val="10"/>
        <rFont val="Futura Bk"/>
        <family val="2"/>
      </rPr>
      <t>En el primer trimestre de 2019, se gestiona información con los Investigadores directores de grupos y semilleros de investigación, y el Asesor de Investigaciones UNIMAYOR, el Docente Líder de la Asignatura Música en el Ser, y el Coordinador del Centro de Innovación Desarrollo Empresarial del Cauca, CIDECAUCA. Hasta el momento se cuenta con la información de uno de los grupos de investigación y de CIDECAUCA.</t>
    </r>
  </si>
  <si>
    <t xml:space="preserve">E-Mail enviado desde comunicaciones@unimayor.edu.co. 
Información recibida en comunicaciones@unimayor.edu.co. </t>
  </si>
  <si>
    <t>peso de la actividad:18</t>
  </si>
  <si>
    <t>Avance: 4.5%</t>
  </si>
  <si>
    <r>
      <t xml:space="preserve">2do trimestre: </t>
    </r>
    <r>
      <rPr>
        <sz val="10"/>
        <rFont val="Futura Bk"/>
        <family val="2"/>
      </rPr>
      <t xml:space="preserve">Con la información enviada en el primer trimestre, se crean los sitios internos para los Grupos de Investigación Target, Historeo, Griel, Gifin, D&amp;A, Rutas, I+D en Informática y Hevir. 
Por otro lado, se crea el Sitio Interno para el Centro de Innovación y Desarrollo Empresarial del Cauca, CIDECAUCA, el cuál está al 10% de finalización. </t>
    </r>
  </si>
  <si>
    <t>Enlace de Investigaciones en el portal institucional (Grupos por Facultad
Enlace de Cidecauca en sitio de Investigaciones del Portal Institucional.</t>
  </si>
  <si>
    <r>
      <t xml:space="preserve">3er trimestre: </t>
    </r>
    <r>
      <rPr>
        <sz val="10"/>
        <rFont val="Futura Bk"/>
        <family val="2"/>
      </rPr>
      <t xml:space="preserve">Se culmina la creación del Sitio Interno en el Portal Institucional para los grupos y semilleros de investigación. Esta información debe revisarse en el primer semestre de 2020, debido a los ajustes internos del Proceso de Investigaciones. </t>
    </r>
  </si>
  <si>
    <t>Avance:13.5%</t>
  </si>
  <si>
    <r>
      <t xml:space="preserve">4to trimestre: </t>
    </r>
    <r>
      <rPr>
        <sz val="10"/>
        <rFont val="Futura Bk"/>
        <family val="2"/>
      </rPr>
      <t xml:space="preserve">Se solicita a Bienestar Institucional y Admisiones, la respectiva información para la Actualización de los sitios internos de los programas Generación E y Jóvenes en Acción. 
Se solicita a Admisiones la información necesaria para actualizar calendario académico, y para la reestructuración del sitio de inscripción de los programas tecnológicos, profesionales, de pstgrado e inglés. 
Finalmente, se solicita la información a Deportes UNIMAYOR para la actualización de información en los sitos deportes dentro del portal, por donde a su vez, se promociona todo lo relacionado con el Torneo Interno Copa Evolución UNIMAYOR 2019. 
Todos los sitios estàn estructurados y actualizados. </t>
    </r>
  </si>
  <si>
    <t xml:space="preserve">Enlace de Generación E y Jóvenes en Acción en el portal institucional.
Enlace de Inscripciones dentro del portal institucional. 
Enlace de Deportes en Bienestar Institucional, dentro de Portal. </t>
  </si>
  <si>
    <t>Avance:18%</t>
  </si>
  <si>
    <t xml:space="preserve">Gestionar ruedas de prensa o espacios mediáticos para la visibilización de la gestión o los resultados obtenidos en diferentes temas, por parte de UNIMAYOR. </t>
  </si>
  <si>
    <r>
      <t xml:space="preserve">1er trimestre: No Aplica en Este Primer Trimestre </t>
    </r>
    <r>
      <rPr>
        <sz val="10"/>
        <rFont val="Futura Bk"/>
        <family val="2"/>
      </rPr>
      <t>(Es de resaltar que esta actividad es previa solicitud y autorización desde Rectoría)</t>
    </r>
  </si>
  <si>
    <t xml:space="preserve">No hubo solicitud. </t>
  </si>
  <si>
    <r>
      <t xml:space="preserve">2do trimestre: </t>
    </r>
    <r>
      <rPr>
        <sz val="10"/>
        <rFont val="Futura Bk"/>
        <family val="2"/>
      </rPr>
      <t>No Aplica en Este Primer Trimestre (Es de resaltar que esta actividad es previa solicitud y autorización desde Rectoría)</t>
    </r>
  </si>
  <si>
    <r>
      <t xml:space="preserve">3er trimestre: </t>
    </r>
    <r>
      <rPr>
        <sz val="10"/>
        <rFont val="Futura Bk"/>
        <family val="2"/>
      </rPr>
      <t>No Aplica en Este Primer Trimestre (Es de resaltar que esta actividad es previa solicitud y autorización desde Rectoría)</t>
    </r>
  </si>
  <si>
    <r>
      <t xml:space="preserve">4to trimestre: </t>
    </r>
    <r>
      <rPr>
        <sz val="10"/>
        <rFont val="Futura Bk"/>
        <family val="2"/>
      </rPr>
      <t>No Aplica en Este Primer Trimestre (Es de resaltar que esta actividad es previa solicitud y autorización desde Rectoría)</t>
    </r>
  </si>
  <si>
    <t>Avance: 12%</t>
  </si>
  <si>
    <t>Actualizar y organizar la base de datos de correos electrónicos internos, y externos para la divulgación de información Institucional.</t>
  </si>
  <si>
    <r>
      <t>1er trimestre:</t>
    </r>
    <r>
      <rPr>
        <sz val="10"/>
        <rFont val="Futura Bk"/>
        <family val="2"/>
      </rPr>
      <t xml:space="preserve"> Junto al equipo del Área de Desarrollo de Sistemas de Información, ADSI, Sistema de Gestión de Seguridad y Salud en el Trabajo y Talento Humano, se obtiene la base de datos con nombre, cargo y correo electrónico de Administrativos, Contratistas, Docentes de Planta, Ocasionales y Catedráticos.</t>
    </r>
  </si>
  <si>
    <t>Documento Excel con Bases de Datos, en PC coordinador comunicaciones. 
Grupos en correo institucional comunicaciones@unimayor.edu.co</t>
  </si>
  <si>
    <r>
      <t xml:space="preserve">2do trimestre: </t>
    </r>
    <r>
      <rPr>
        <sz val="10"/>
        <rFont val="Futura Bk"/>
        <family val="2"/>
      </rPr>
      <t>El primer semestre de 2019, finalizó con los correos institucionales de Administrativos, Contratistas, Docentes de Planta, Ocasionales y Catedráticos y estudiantes por cada Facultad actualizados. En el tercer trimestre se tendrá que realizar de nuevo esta actividad, debido a los cambios realizarse principalmente en contratistas, docentes ocasionales y catedráticos, y los nuevos estudiantes de primer semestre para el segundo periodo de 2019.</t>
    </r>
  </si>
  <si>
    <r>
      <t xml:space="preserve">3er trimestre: </t>
    </r>
    <r>
      <rPr>
        <sz val="10"/>
        <rFont val="Futura Bk"/>
        <family val="2"/>
      </rPr>
      <t>De la mano de Talento Humano, se actualizó la base de correos institucionales de Administrativos, Contratistas, Docentes de Planta, Ocasionales Tiempo Completo y Cátedra, para el 2P de 2019. A su vez, se gestionó el acceso al sistema SIAG para obtener la base de correos de los estudiantes vigentes, en cada programa.
Con esta actividad se logró segmentar mejor la información según el interés o relación del público existente. La actividad debe retomarse en el 2020.</t>
    </r>
  </si>
  <si>
    <r>
      <t xml:space="preserve">4to trimestre: </t>
    </r>
    <r>
      <rPr>
        <sz val="10"/>
        <rFont val="Futura Bk"/>
        <family val="2"/>
      </rPr>
      <t xml:space="preserve">En este último trimestre no hubo cambios, por lo que no se modificaron las bases existentes. </t>
    </r>
  </si>
  <si>
    <t>Avance: 7%</t>
  </si>
  <si>
    <t>(PERIODO ENERO-DICIEMBREE 2019)</t>
  </si>
  <si>
    <t>DOCENCIA FACULTAD DE CIENCIAS SOCIALES Y DE LA ADMINISTRACIÓN</t>
  </si>
  <si>
    <t>SISTEMA INTEGRADO DE ASEGURAMIENTO DE CALIDAD - COBERTURA ACADÉMICA - PRUEBAS SABER PRO - OFERTA DE PROGRAMAS ACADÉMICOS Y DE EXTENSIÓN - BILINGUISMO</t>
  </si>
  <si>
    <t>Consolidar un sistema de aseguramiento de calidad que permita la toma de desiciones, la visibilización de resultados de la gestión, ,mediante la aplicación de procesos transparentes.</t>
  </si>
  <si>
    <t>Académico - investigativo</t>
  </si>
  <si>
    <t>Plan de Mejora</t>
  </si>
  <si>
    <t>PONDERADO</t>
  </si>
  <si>
    <t>Peso de la actividad</t>
  </si>
  <si>
    <t>Resultado de avance</t>
  </si>
  <si>
    <t xml:space="preserve">Fuente: PDI 2016-2020
Planeación y ejecución de actividades para la revisión y ajuste de los proyectos educativos de los programas de las Facultades.
Ejecución de actividades del cronograma para el  proceso de Autoevaluación de cada uno de los programas con fines de acreditación de alta calidad 
</t>
  </si>
  <si>
    <r>
      <t xml:space="preserve">1er Semestre: </t>
    </r>
    <r>
      <rPr>
        <sz val="10"/>
        <rFont val="Futura Bk"/>
        <family val="2"/>
      </rPr>
      <t xml:space="preserve"> Con relación a los proyectos educativos de los programas se actualizaron conforme al proceso de autoevaluación con fines de acreditación,
Se presenta en consejo académico el día 30 de mayo punto 3. Presentación resultados de autoevaluación de los programas de la Facultad de  Ciencias Sociales y de la Administración:  Tecnología en Gestión Empresarial, Tecnología en Gestión Comercial y de Mercados, Administración de Empresas. 
Estos documentos fueron publicados en plataforma SACES-CNA.
Actualmente se encuentra en proceso de actualización tecnología en Gestión Financiera y el programa profesional de Administración Financiera con el propósito de iniciar proceso de autoevaluación. 
Dentro del avance de las actividades se está realizando caracterización de egresados  con apoyo de trabajos de grado, cuyos resultados serán entregados en el 1semstre del 2020.
Teniendo en cuenta que la mision y visión son actualizados en el presente año,  se realiza proceso de socialización.
Con relacion al cronograma de trabajo establecido para el 2019 se presenta avance al primer semestre en lo relacionado con:   presentación de documentos en plataforma SACES - CNA con estado de asignación de pares cumpliendo con las actividades establecidas desde la Vicerrectoria Académica.</t>
    </r>
  </si>
  <si>
    <t>Proyectos Educativos de Programas
documentacion del proceso de Autoevaluación
Plataforma SACES -CNA
Acta Consejo Académico del 30 de mayo 2019</t>
  </si>
  <si>
    <r>
      <t xml:space="preserve">3er trimestre: </t>
    </r>
    <r>
      <rPr>
        <sz val="10"/>
        <rFont val="Futura Bk"/>
        <family val="2"/>
      </rPr>
      <t>se recibe notificación de visita de pares de acreditación para los programas Tecnología en Gestión Empresarial, Tecnología en Gestión comercial y de Mercados y el Programa Profesional de Administración de Empresas en el mes de Septiembre de 2019.</t>
    </r>
  </si>
  <si>
    <t>Cronograma visita de pares</t>
  </si>
  <si>
    <r>
      <t xml:space="preserve">4to trimestre: </t>
    </r>
    <r>
      <rPr>
        <sz val="10"/>
        <rFont val="Futura Bk"/>
        <family val="2"/>
      </rPr>
      <t>Se conoce el informe de los pares del CNA para acreditiación, sobre la visita realizada en septiembre de 2019. Se hacen objeciones al mismo y se presenta un documento al SACES - CNA, dando clariadad a las objeciones indicadas.</t>
    </r>
  </si>
  <si>
    <t>Informe visita pares académicos visita realizada en septiembre 2019.</t>
  </si>
  <si>
    <t>Fuente: Riesgos
Planeación y Ejecución de actividades del cronograma para procesos de renovación de registros calificados</t>
  </si>
  <si>
    <r>
      <t>1er semestre:</t>
    </r>
    <r>
      <rPr>
        <sz val="10"/>
        <rFont val="Futura Bk"/>
        <family val="2"/>
      </rPr>
      <t xml:space="preserve"> La Facultad de ciencias Sociales y de la Administración identifica que  el  el registro más próximo a vencerse es el relacionado con el programa pos grado Especialización en Alta Gerencia para el cual se viene adelantando las siguientes actividades:
1. </t>
    </r>
    <r>
      <rPr>
        <b/>
        <sz val="10"/>
        <rFont val="Futura Bk"/>
        <family val="2"/>
      </rPr>
      <t>Actualización de la malla curricular y los microcurriculos</t>
    </r>
    <r>
      <rPr>
        <sz val="10"/>
        <rFont val="Futura Bk"/>
        <family val="2"/>
      </rPr>
      <t xml:space="preserve"> validados y aprobados en Consejo de Facultad.
</t>
    </r>
    <r>
      <rPr>
        <b/>
        <sz val="10"/>
        <rFont val="Futura Bk"/>
        <family val="2"/>
      </rPr>
      <t xml:space="preserve">PROGRAMAS DE PREGRADO </t>
    </r>
    <r>
      <rPr>
        <sz val="10"/>
        <rFont val="Futura Bk"/>
        <family val="2"/>
      </rPr>
      <t xml:space="preserve">
1. </t>
    </r>
    <r>
      <rPr>
        <b/>
        <sz val="10"/>
        <rFont val="Futura Bk"/>
        <family val="2"/>
      </rPr>
      <t>Para las tecnologías Gestión Empresarial y Gestión Comercial y de Mercados  y el Programa Profesional de Administración de Empresas</t>
    </r>
    <r>
      <rPr>
        <sz val="10"/>
        <rFont val="Futura Bk"/>
        <family val="2"/>
      </rPr>
      <t xml:space="preserve"> el proceso se adelantado a través de la autoevaluación con fines de acreditación.
2. </t>
    </r>
    <r>
      <rPr>
        <b/>
        <sz val="10"/>
        <rFont val="Futura Bk"/>
        <family val="2"/>
      </rPr>
      <t>Actualmente se encuentra en proceso de actualización</t>
    </r>
    <r>
      <rPr>
        <sz val="10"/>
        <rFont val="Futura Bk"/>
        <family val="2"/>
      </rPr>
      <t xml:space="preserve"> tecnología en Gestión Financiera y el programa profesional de Administración Financiera con el propósito de iniciar proceso de autoevaluación. 
3. </t>
    </r>
    <r>
      <rPr>
        <b/>
        <sz val="10"/>
        <rFont val="Futura Bk"/>
        <family val="2"/>
      </rPr>
      <t>Dentro del avance de las actividades se está realizando caracterización de egresados</t>
    </r>
    <r>
      <rPr>
        <sz val="10"/>
        <rFont val="Futura Bk"/>
        <family val="2"/>
      </rPr>
      <t xml:space="preserve">  con apoyo de trabajos de grado, cuyos resultados serán entregados en el 1er semestre del 2020.</t>
    </r>
  </si>
  <si>
    <t>Acta consejo de facultad
Documentos registrados en plataforma SACES - CNA</t>
  </si>
  <si>
    <r>
      <t xml:space="preserve">3er trimestre: </t>
    </r>
    <r>
      <rPr>
        <sz val="10"/>
        <rFont val="Futura Bk"/>
        <family val="2"/>
      </rPr>
      <t>Desarrollo de los trabajos de grado sobre la carcterización de los egresados de los programas de la Tecnología en Gestión Financiera y Administración Financiera.</t>
    </r>
  </si>
  <si>
    <t>Anteproyectos</t>
  </si>
  <si>
    <r>
      <t xml:space="preserve">4to trimestre: </t>
    </r>
    <r>
      <rPr>
        <sz val="10"/>
        <rFont val="Futura Bk"/>
        <family val="2"/>
      </rPr>
      <t>Entrega de trabajo de grado sobre caraterización para jurados y sustentación.</t>
    </r>
  </si>
  <si>
    <t>Documento final y acta de sustentación</t>
  </si>
  <si>
    <t>Fuente: PDI 2016-2020
Planeación y Ejecución de actividades del cronograma para procesos de registros calificados programas nuevos
Documentos Registros Calificados Programas Nuevos</t>
  </si>
  <si>
    <r>
      <t xml:space="preserve">1er semestre: </t>
    </r>
    <r>
      <rPr>
        <sz val="10"/>
        <rFont val="Futura Bk"/>
        <family val="2"/>
      </rPr>
      <t xml:space="preserve">Se presentaron en los meses de mayo, junio ante los  Consejos de Facultad,  Académico y Directivo los siguientes programas:
Especialización en Gerencia Financiera, la cual fue  aprobada por el Consejo Directivo para presentar el registro calificado al SACES, con este registro se dió cumplimiento a lo establecido en el decreto 1075 de 2015.
Se avanza en desarrollo del documento de la maestría  en Gerencia de Mercadeo en convenio con el Tecnológico de Antioquia.
Con la Universidad del Valle la maestría en Administración se presentó el documento registro calificado y se encuentra en el proceso administrativo en la Universidad del Valle.
Se presenta  en Consejo académico el Registro Calificado de la Licenciatura en Lenguas Modernas Español-Inglés. </t>
    </r>
  </si>
  <si>
    <t>Actas consejos Académico: fechas 6 de mayo punto 6. y fecha 13 de mayo punto 6.
Consejo de facultad
Consejo directivo - Acuerdo 012 del 18 de junio de 2019</t>
  </si>
  <si>
    <r>
      <t xml:space="preserve">3er trimestre: </t>
    </r>
    <r>
      <rPr>
        <sz val="10"/>
        <rFont val="Futura Bk"/>
        <family val="2"/>
      </rPr>
      <t>Se recibre del TdeA el documento maestro del registro calificado de la Maestría en Gerencia de Mercados para complementar la información del Colegio Mayor del Cauca.
Se hizo el registro de los documentos del nuevo programa de la Especialización en Gerencia Financiera en el SACES para visita de pares en agosto de 2019</t>
    </r>
  </si>
  <si>
    <t>Documento recibido del TdeA
Registro SACES del Registro Calificado de la Especialización en Gerencia Financiera.</t>
  </si>
  <si>
    <r>
      <t xml:space="preserve">4to trimestre: </t>
    </r>
    <r>
      <rPr>
        <sz val="10"/>
        <rFont val="Futura Bk"/>
        <family val="2"/>
      </rPr>
      <t>se complementa la información por parte de la FCSA para ser enviada a la Vicerrectoría Académica Institucional y posterior envía a TdeA.
Visita de pares académicos para el nuevo programa de la Licenciatura Español - Inglés.</t>
    </r>
  </si>
  <si>
    <t>A partir del RC del TdeA se desarrollan los puntos correspondientes al CMC.
Agenda de visita de pares académicos del MEN.</t>
  </si>
  <si>
    <t>Fuente: PDI 2016-2020
Establecimiento de acciones de mejora para superar media nacional de pruebas Saber Pro
Un documento con el analisis de los resultados de las pruebas</t>
  </si>
  <si>
    <r>
      <t xml:space="preserve">1er Semestre:  </t>
    </r>
    <r>
      <rPr>
        <sz val="10"/>
        <rFont val="Futura Bk"/>
        <family val="2"/>
      </rPr>
      <t>Se realizó  analisis de los resultados de las pruebas, se presenta al Consejo Académico del día 18 de marzo  punto 5. Socialización de resultados pruebas Saber Pro TyT 2018. 
Desde la Vicerrectoría Aacadémica se ha proyectado en el Plan de Formación una capacitación para docentes y estudiantes sobre las pruebas Saber Pro y Saber TyT que incluye simulacros para los estudiantes. 
Acciones emprendidas para fortalecimiento Pruebas Saber:
Contratación empresa CORPORACIÓN GRUPO EDUCACIÓN Y EMPRESA para la Realización de capacitaciones en temas teóricos y prácticos en la aplicación de las pruebas tipo SABER-PRO.
1. Se Realizó  simulacro virtual para competencias genéricas, el cual se aplicó  a estudiantes de  sexto  semestre de los cinco Programas Tecnológicos de la Institución y para una formación presencial con docentes en evaluación transversal y aplicación de rúbricas: Estudiantes de las tecnologías en Gestión Empresarial, Gestión Comercial y de Mercados, Gestión Financiera  efectuado en el mes de mayo.
2. Se realizaron  tres jornadas de capacitación para los docentes de ocho (8) horas cada una y simulacro virtual en competencias genéricas con base en número de estudiantes de sexto semestre de los programas tecnológicos de la Institución Universitaria Colegio Mayor del Cauca adscritos a las facultades de Ingeniería, Arte y Diseño y Ciencias Sociales y de la Administración: Realizadas los días cen  12,13 y 14 del mes de junio.</t>
    </r>
  </si>
  <si>
    <t>Acta Consejo Académico 18 de Marzo de 2019
Registro de capacitación
entrega de productos por los docentes
Registro de resultados de pruebas.
CONTRATO No. 200.05.   068    - 2019</t>
  </si>
  <si>
    <r>
      <t xml:space="preserve">3er trimestre: </t>
    </r>
    <r>
      <rPr>
        <sz val="10"/>
        <rFont val="Futura Bk"/>
        <family val="2"/>
      </rPr>
      <t>Presentación de pruebas Saber T&amp;T 2019</t>
    </r>
  </si>
  <si>
    <t>Citación Estudiantes y certificado de asistencia pruebas</t>
  </si>
  <si>
    <r>
      <t xml:space="preserve">4to trimestre: </t>
    </r>
    <r>
      <rPr>
        <sz val="10"/>
        <rFont val="Futura Bk"/>
        <family val="2"/>
      </rPr>
      <t>Presentación de pruebas Saber Pro y Saber T&amp;T 2019</t>
    </r>
  </si>
  <si>
    <t>Centro de innovación y desarrollo del Cauca CIDECAUCA</t>
  </si>
  <si>
    <r>
      <rPr>
        <b/>
        <sz val="10"/>
        <rFont val="Futura Bk"/>
        <family val="2"/>
      </rPr>
      <t>1er semestre</t>
    </r>
    <r>
      <rPr>
        <sz val="10"/>
        <rFont val="Futura Bk"/>
        <family val="2"/>
      </rPr>
      <t xml:space="preserve">: resultados  Gestión con la organización Centro de Desarrollo Tecnológico
Cluster CreaTIC:
</t>
    </r>
    <r>
      <rPr>
        <b/>
        <sz val="10"/>
        <rFont val="Futura Bk"/>
        <family val="2"/>
      </rPr>
      <t>La alianza con el Centro de Desarrollo Tecnológico CreaTIC</t>
    </r>
    <r>
      <rPr>
        <sz val="10"/>
        <rFont val="Futura Bk"/>
        <family val="2"/>
      </rPr>
      <t xml:space="preserve"> se materializó en la estructuración del  proyecto:
Centro de Innovación Empresarial del Cauca; el perfil fue entregado a la Secretaría de Desarrollo Económico y Competitividad de la gobernación del Cauca y será estructurado en los formatos de la convocatoria de Plan Bienal que COLCIENCIAS abrirá a finales del mes de junio: resultado Perfil del Proyecto (Avance) Perfil del proyecto.
</t>
    </r>
    <r>
      <rPr>
        <b/>
        <sz val="10"/>
        <rFont val="Futura Bk"/>
        <family val="2"/>
      </rPr>
      <t>Convenio de Cooperación Académica</t>
    </r>
    <r>
      <rPr>
        <sz val="10"/>
        <rFont val="Futura Bk"/>
        <family val="2"/>
      </rPr>
      <t xml:space="preserve">: Adecuación de espacio para la realización de actividades de aceleración e incubación de emprendimientos de industrias TIC REsultado Convenio en operatividad fase adecuación del espacio para dotación y equipamiento laborario (sala de sistemas)
</t>
    </r>
    <r>
      <rPr>
        <b/>
        <sz val="10"/>
        <rFont val="Futura Bk"/>
        <family val="2"/>
      </rPr>
      <t>Tercera (III) Versión Ruta de Emprendimiento " Recreatic"</t>
    </r>
    <r>
      <rPr>
        <sz val="10"/>
        <rFont val="Futura Bk"/>
        <family val="2"/>
      </rPr>
      <t xml:space="preserve">: resultado Participación de 34 estudiantes de los diferentes programas de la Institución, sede (Auditorio Bicentenario) de 2 de los 5 módulos. De 15 propuestas de emprendimiento premiadas entre un grupo de 119 participantes certificados 15, 7 fueron del Colegio Mayor Cauca.
</t>
    </r>
    <r>
      <rPr>
        <b/>
        <sz val="10"/>
        <rFont val="Futura Bk"/>
        <family val="2"/>
      </rPr>
      <t>Resultados  Gestión con Gobernación del Cauca - Oficina de Planeación:</t>
    </r>
    <r>
      <rPr>
        <sz val="10"/>
        <rFont val="Futura Bk"/>
        <family val="2"/>
      </rPr>
      <t xml:space="preserve"> gestión Articulación programa Diseño Visual para práctica oficina de Planeación
Gobernación: resultado Anteproyecto aprobado practica en ejecución.
</t>
    </r>
    <r>
      <rPr>
        <b/>
        <sz val="10"/>
        <rFont val="Futura Bk"/>
        <family val="2"/>
      </rPr>
      <t xml:space="preserve">Resultados  Gestión con Sotracauca S.A  Gestión Articulación programa Administración Financiera </t>
    </r>
    <r>
      <rPr>
        <sz val="10"/>
        <rFont val="Futura Bk"/>
        <family val="2"/>
      </rPr>
      <t>para práctica área de Gerencia Sotracauca resultado Anteproyecto presentado y aprobado.</t>
    </r>
  </si>
  <si>
    <t>Informe de Gestion primer semestre</t>
  </si>
  <si>
    <r>
      <rPr>
        <b/>
        <sz val="10"/>
        <rFont val="Futura Bk"/>
        <family val="2"/>
      </rPr>
      <t>Resultados  Gestión con Camara de Comercio del Cauca  -Gestión Centro de Innovación y Desarrollo Empresarial del Cauca CIDECAUCA</t>
    </r>
    <r>
      <rPr>
        <sz val="10"/>
        <rFont val="Futura Bk"/>
        <family val="2"/>
      </rPr>
      <t xml:space="preserve"> - Auditorio principal de la Cámara de Comercio del Cauca, Jurado evaluador 5to CONCURSO DE  EMPRENDIMIENTO “INGENIANDO 2019”, cuyo objetivo es fomentar la cultura del emprendimiento en la región, se evaluaron propuestas finales con la metodología de Pitch,teniendo en cuenta los criterios de enfoque de mercado, propuesta de valor, estructura financiera, forma de monetizar entre otro Resultado Representatividad tanto institucional como posicionamiento del Centro de Innovacion y Desarrollo Empresarial del Cauca CIDECAUCA
</t>
    </r>
    <r>
      <rPr>
        <b/>
        <sz val="10"/>
        <rFont val="Futura Bk"/>
        <family val="2"/>
      </rPr>
      <t>Resultado gestión  Nodo de Economía Naranja del Departamento del Cauca</t>
    </r>
    <r>
      <rPr>
        <sz val="10"/>
        <rFont val="Futura Bk"/>
        <family val="2"/>
      </rPr>
      <t>: 
Gestión En el Auditorio de la Cámara de Comercio del Cauca se dio la instalación por parte del Viceministro de Economía Naranja de la Presidencia de la República Doctor Davis Melo Torres al Nodo de Economía Naranja del Departamento del Cauca, con la participación de los diferentes actores del sector productivo, académico, organizaciones entre otras. Resultado Cidecauca hace parte de una mesa temática permanente local para identificar las iniciativas, planes, programas o proyectos regionales que podrian articular con los 7 ejes estratégicos de las politicas emamadas por el gobierno central en cuanto a la economia naranja.</t>
    </r>
  </si>
  <si>
    <r>
      <rPr>
        <b/>
        <sz val="10"/>
        <rFont val="Futura Bk"/>
        <family val="2"/>
      </rPr>
      <t xml:space="preserve">Resultados Gobernación del Cauca, Universidad del Cauca e INDEPAZ </t>
    </r>
    <r>
      <rPr>
        <sz val="10"/>
        <rFont val="Futura Bk"/>
        <family val="2"/>
      </rPr>
      <t xml:space="preserve">. Gestión En las instalaciones de Auditorio de la Escuela Taller del Cauca para darle continuidad a las  iniciativas promovidas por el acuerdo de voluntades entre la Gobernación del Cauca, Universidad del Cauca e INDEPAZ se realizó el Conversatorio sobre el Centro de memorias y culturas de Paz - / Centro Intercultural de Memoria y Paz del Cauca , con la participación de las organizaciones sociales, gremios, universidades (Cidecauca por parte del Colegio Mayor) entre otros. El objetivo del encuentro fue presentar algunas reflexiones sobre el significado y alcance de la memoria histórica desde experiencias en el departamento del Cauca y la posible misión del Centro de Memorias y Culturas de Paz y su relación con otros centros similares. Resultado Agenda de construción de prpouestas para la onformaccion del Centro de memoria. resultado: Agenda de construción de propuestas para la Conformacción del Centro de memoria.
</t>
    </r>
    <r>
      <rPr>
        <b/>
        <sz val="10"/>
        <rFont val="Futura Bk"/>
        <family val="2"/>
      </rPr>
      <t xml:space="preserve">Resultados con Red de Investigación Estudios Organizacionales en América Latina, el Caribe e  iberoamérica (REOALCeI) </t>
    </r>
    <r>
      <rPr>
        <sz val="10"/>
        <rFont val="Futura Bk"/>
        <family val="2"/>
      </rPr>
      <t>gestión Gestión para ser sede del III ENCUENTRO INTERNACIONAL DE INVESTIGADORES Y  ESTUDIANTES DE REOALCel 2019 resultado.Aceptación Institucional (Grupo GIFIN, Comité de Investigaciones, Vicerrectoria , Rectoria ) para el desarrollo del evento de investigación para el mes de diciembre de 2019 
Resultados REGIÓN ADMINISTRATIVA Y DE PLANIFICACIÓN DEL PACÍFICO - RAP- PACIFICO gestión Particioacion de Cidecauca como parte de mesa No 5 en la agenda de la CUMBRE DE GOBERNADORES DEL PACÍFICO 2019 (Buenaventura) cuyo objetivo era el identificar qué proyectos y en qué estado se encuentran dentro del programa propuesto para el Pacto Pacífico: Programa para recuperar la identidad cultura - Marca Pacífico. Resultado Documento socializado en la la jornada del encuentro de Gobernadores fruto del mapeo realizado en la Mesa No 5.</t>
    </r>
  </si>
  <si>
    <t>4to trimestre:</t>
  </si>
  <si>
    <t>Fuente Gestión del proceso
Organización de 2 eventos 
1 de carácter nacional y 1 de carácter internacional</t>
  </si>
  <si>
    <r>
      <t>1er semestre:</t>
    </r>
    <r>
      <rPr>
        <sz val="10"/>
        <rFont val="Futura Bk"/>
        <family val="2"/>
      </rPr>
      <t xml:space="preserve"> Se trabaja en la planificación del sexto seminario de tendencias empresariales a realizarse en el mes de noviembre. Se establece cronograma de trabajo con responsables.
Se aprobaron dos nuevos diplomados creatividad e innovación en las orgnizaciones y auditoría y control interno para ejecutar en 2 do semestre, Consejo Académico 20 de mayo.
En el  primer semestre se realizaron los siguientes diplomados: Marketing estratégico con la participación de  20 estudiantres y Diplomado en Desarrollo Humano en Organizaciones con la participación de  31 estudiantes.</t>
    </r>
  </si>
  <si>
    <t>Cronograma de trabajo.
Acta consejo académico: 20 de mayo de 2019
Expediente del Proceso de Educación continua.</t>
  </si>
  <si>
    <r>
      <t xml:space="preserve">3er trimestre: </t>
    </r>
    <r>
      <rPr>
        <sz val="10"/>
        <rFont val="Futura Bk"/>
        <family val="2"/>
      </rPr>
      <t>Se realiazan dos diplomados para el período Agosto - Noviembre de 2019.</t>
    </r>
  </si>
  <si>
    <t>Expediente del Proceso de Educación continua.</t>
  </si>
  <si>
    <r>
      <t xml:space="preserve">4to trimestre: </t>
    </r>
    <r>
      <rPr>
        <sz val="10"/>
        <rFont val="Futura Bk"/>
        <family val="2"/>
      </rPr>
      <t>Se desarrolla el Seminario de Tendencias Empresariales el 14 de noviembre de 2019 con eventos a doble jornada.</t>
    </r>
  </si>
  <si>
    <t>Lista de asistencia evento</t>
  </si>
  <si>
    <t>Fuente PDI 2016-2020 
Virtualización cursos de inglés
Acuerdo opciones de grado</t>
  </si>
  <si>
    <r>
      <rPr>
        <b/>
        <sz val="10"/>
        <color theme="1"/>
        <rFont val="Futura Bk"/>
        <family val="2"/>
      </rPr>
      <t>1er semestre:</t>
    </r>
    <r>
      <rPr>
        <sz val="10"/>
        <color theme="1"/>
        <rFont val="Futura Bk"/>
        <family val="2"/>
      </rPr>
      <t xml:space="preserve"> Se han vinculado 21 docentes de inglés al diplomado de objetos virtuales de aprendizaje, ruta de formación tutor virtual unimayor. dictado por los docentes Dayner Ordoñez, Jhon  Enrriquez Ochoa, Alberto Bucheli.
Ceremonia cierre de diplomado formación tutor virtual el día 25 de junio, 21 docentes de inglés, dentro del diplomado se entregaron los ovas, correspondientes a los 4 niveles (5,6,7 y 8)</t>
    </r>
  </si>
  <si>
    <t>Listado asistencia
plataforma virtual
Listado de asistencia
Diplomas docentes
Aptis: Abril, mayo, junio: 9 candidatos.</t>
  </si>
  <si>
    <t>(PERIODO DE ENERO - DICIEMBRE 2019)</t>
  </si>
  <si>
    <t>DOCENCIA</t>
  </si>
  <si>
    <t>Sistema Integrado de Aseguramiento de la Calidad (S.I.A.C)</t>
  </si>
  <si>
    <t>Consolidar un sistema de aseguramiento de calidad que permita la toma de decisiones, la visibilizarían de resultados de la gestión, mediante la aplicación de procesos transparentes.</t>
  </si>
  <si>
    <t xml:space="preserve">Fuente: PDI 2016-2020
Planeación y ejecución de actividades para la revisión y ajuste de los proyectos educativos de los programas de las Facultades.
Ejecución de actividades del cronograma para el  proceso de Autoevaluación de cada uno de los programas con fines de acreditación de alta calidad 
</t>
  </si>
  <si>
    <r>
      <t xml:space="preserve">1er trimestre: 
</t>
    </r>
    <r>
      <rPr>
        <sz val="10"/>
        <rFont val="Futura Bk"/>
        <family val="2"/>
      </rPr>
      <t xml:space="preserve">Se realizó el registro en el sistema de Acciones del Sistema de Gestión Integrado el plan de mejoramiento del proceso de acreditación de la Tecnología en Desarrollo de Software solicitados por el CNA en la resolución de acreditación. 
</t>
    </r>
    <r>
      <rPr>
        <b/>
        <sz val="10"/>
        <rFont val="Futura Bk"/>
        <family val="2"/>
      </rPr>
      <t xml:space="preserve">
</t>
    </r>
    <r>
      <rPr>
        <sz val="10"/>
        <rFont val="Futura Bk"/>
        <family val="2"/>
      </rPr>
      <t xml:space="preserve">Durante el primer trimestre se terminó la construcción del PEP para el programa de Ingeniería y el documento de condiciones iniciales con fines de acreditación del programa de Ingeniería Informática. </t>
    </r>
  </si>
  <si>
    <t>Acciones registradas en el sistema de acciones del SGI
PEP Ingeniería Informática
Documento de condiciones iniciales de Ingeniería Informática</t>
  </si>
  <si>
    <t>peso de la actividad:</t>
  </si>
  <si>
    <t>Avance 50%</t>
  </si>
  <si>
    <r>
      <t xml:space="preserve">2do trimestre: </t>
    </r>
    <r>
      <rPr>
        <sz val="10"/>
        <rFont val="Futura Bk"/>
        <family val="2"/>
      </rPr>
      <t xml:space="preserve">El 24 de abril de 2019 se registró en la plataforma del SACES - CNA las condiciones iniciales del proceso de acreditación del programa de Ingeniería Informática. Documento que fue aprobado previamente en Consejo de Facultad No. 6 del 16 de Abril de 2019.
Durante el segundo trimestre se aplicó la encuesta de autoevaluación con fines de acreditación a 28 docentes del programa de Ingeniería Informática. </t>
    </r>
  </si>
  <si>
    <t>Plataforma SACES CNA
Acta de Consejo de Facultad No. 6 de 16 de Abril de 2019
Sistema de encuestas - Encuesta de autoevaluación docentes Ingeniería</t>
  </si>
  <si>
    <r>
      <t xml:space="preserve">3er trimestre: </t>
    </r>
    <r>
      <rPr>
        <sz val="10"/>
        <rFont val="Futura Bk"/>
        <family val="2"/>
      </rPr>
      <t xml:space="preserve">Durante el tercer trimestre se aplicó la encuesta de autoevaluación con fines de acreditación a: 2 directivo, 178 estudiantes, 31 empleadores y 78 egresados del programa de Ingeniería Informática. 
De igual manera se realizó la validación y ponderación del modelo de autoevaluación del programa de ingeniería informática. </t>
    </r>
  </si>
  <si>
    <t>Sistema de Encuestas de Unimayor
Acta del comité de autoevaluación</t>
  </si>
  <si>
    <t>Avance 100%</t>
  </si>
  <si>
    <r>
      <t xml:space="preserve">4to trimestre: </t>
    </r>
    <r>
      <rPr>
        <sz val="10"/>
        <rFont val="Futura Bk"/>
        <family val="2"/>
      </rPr>
      <t xml:space="preserve">Se calificaron las 40 características del modelo de autoevaluación y se construyeron las actas que dan cuenta de dicha evaluación. 
En la actualidad se está construyendo el documento del informe final. 
</t>
    </r>
  </si>
  <si>
    <t>Actas del comité de autoevaluación de la No. 2 a la 9.</t>
  </si>
  <si>
    <r>
      <t xml:space="preserve">1er trimestre: </t>
    </r>
    <r>
      <rPr>
        <sz val="10"/>
        <rFont val="Futura Bk"/>
        <family val="2"/>
      </rPr>
      <t xml:space="preserve">Durante los días 28 de febrero y 1 y 2 de Marzo se atendió la visita de pares académicos para la renovación del registro calificado de la Especialización en Administración de la Información y Bases de Datos, realizada por los Ingenieros Humberto Caicedo Blanco y Félix Antonio Casas Rodríguez. </t>
    </r>
  </si>
  <si>
    <t>Acta de cierre de visita del 2 de marzo de 2019</t>
  </si>
  <si>
    <r>
      <t xml:space="preserve">2do trimestre:
</t>
    </r>
    <r>
      <rPr>
        <sz val="10"/>
        <rFont val="Futura Bk"/>
        <family val="2"/>
      </rPr>
      <t>El 28 de Junio de 2019 el Ministerio de Educación Nacional otorgó la renovación por 7 años, del registro calificado de la Especialización en Administración de la Información y Bases de Datos según Resolución No. 6851 - MEN.</t>
    </r>
  </si>
  <si>
    <t xml:space="preserve">Resolución No. 6851 del 28 de Junio de 2019 del Ministerio de Educación Nacional. </t>
  </si>
  <si>
    <r>
      <t xml:space="preserve">3er trimestre: </t>
    </r>
    <r>
      <rPr>
        <sz val="10"/>
        <rFont val="Futura Bk"/>
        <family val="2"/>
      </rPr>
      <t>No Aplica</t>
    </r>
  </si>
  <si>
    <r>
      <t xml:space="preserve">4to trimestre: </t>
    </r>
    <r>
      <rPr>
        <sz val="10"/>
        <rFont val="Futura Bk"/>
        <family val="2"/>
      </rPr>
      <t>Se radica ante el MEN  oficio de solicitud de renovación del registro calificado del programa Tecnología en Desarrollo de Software.
Se recibe respuesta por parte del MEN mediante oficio fechado el 26 de diciembre de 2019 en el cual se notifica que el registro se encuentra en trámite de firmas.</t>
    </r>
  </si>
  <si>
    <t>Oficio radicado en el MEN bajo el id: 2019-ER-365880 .
Oficio 2019-ER-364990 MEN</t>
  </si>
  <si>
    <r>
      <t xml:space="preserve">1er trimestre: </t>
    </r>
    <r>
      <rPr>
        <sz val="10"/>
        <rFont val="Futura Bk"/>
        <family val="2"/>
      </rPr>
      <t>Durante el primer trimestre se ha avanzado en la construcción del documento de registro calificado del programa nuevo Ingeniería Multimedia en: Denominación, justificación, aspectos curriculares (malla), el cual se tiene programado para presentar en Consejo Académico el día 20 de mayo de 2019. 
De igual manera se enviaron las condiciones solicitadas por el Tecnológico de Antioquia Institución Universitaria para completar la extensión de la Maestría en Gestión de TI.</t>
    </r>
  </si>
  <si>
    <t>Documento de registro calificado programa Ingeniería Multimedia
Correo enviado al TDEA con los requisitos solicitados.</t>
  </si>
  <si>
    <t>Avance 80%</t>
  </si>
  <si>
    <r>
      <t xml:space="preserve">2do trimestre: </t>
    </r>
    <r>
      <rPr>
        <sz val="10"/>
        <rFont val="Futura Bk"/>
        <family val="2"/>
      </rPr>
      <t>El 24 de abril de 2019 el Tecnológico de Antioquia Institución Universitaria  registró en la plataforma del SACES - MEN la solicitud de extensión de la Maestría en TI a la ciudad de Popayán. La plataforma SACES confirma el estado de completitud al proceso No. 49736.</t>
    </r>
  </si>
  <si>
    <t>Correo electrónico del 24 de Abril enviado por el Ing. Dario Enrique Soto - Decano Facultad de Ingeniería TDEA con pantallazo de registro en el SACES
Registro en completitud en la plataforma SACES del MEN.</t>
  </si>
  <si>
    <r>
      <t xml:space="preserve">3er trimestre:
</t>
    </r>
    <r>
      <rPr>
        <sz val="10"/>
        <rFont val="Futura Bk"/>
        <family val="2"/>
      </rPr>
      <t xml:space="preserve">El 31 de Julio de 2019 se radicó en el SACES el programa de Ingeniería Multimedia. 
</t>
    </r>
  </si>
  <si>
    <t>Registro en la plataforma SACES</t>
  </si>
  <si>
    <r>
      <t xml:space="preserve">4to trimestre:
</t>
    </r>
    <r>
      <rPr>
        <sz val="10"/>
        <rFont val="Futura Bk"/>
        <family val="2"/>
      </rPr>
      <t>El proceso asociado a la solicitud de registro calificado del programa Ingeniería Multmedia según la plataforma SACES se encuentra en estado de completitud.
El 18 de diciembre de 2019 El Ministerio de Educación Nacional con la resolución N°015396 otorga el registro calificado a el Programa de Maestría en Gestión de Tecnología de la Información ofrecido en el Tecnológico de Antioquia en metodología presencial en Popayán Cauca.</t>
    </r>
  </si>
  <si>
    <t>Registro en la plataforma SACES
Resolución N°015396 del  18 de diciembre de 2019 del Ministerio de Educación Nacional.</t>
  </si>
  <si>
    <r>
      <t>1er trimestre:</t>
    </r>
    <r>
      <rPr>
        <sz val="10"/>
        <rFont val="Futura Bk"/>
        <family val="2"/>
      </rPr>
      <t xml:space="preserve"> 
Como acción de mejora establecida para superar la media nacional de pruebas Saber TyT se eliminó la presentación de las pruebas específicas ya que evalúan la temática de Mantenimiento de Computadores, y no es un tema propio del programa. 
Desde la vicerrectoría académica se ha proyectado en el plan de formación una capacitación para docentes y estudiantes sobre las pruebas saber pro y saber TyT que incluye simulacros para los estudiantes. 
En Consejo Académico realizado el 18 de marzo de 2019 se socializarón los resultados del comparativo de las pruebas Saber Pro y saber TyT  presentadas por la Facultad de Ingeniería entre los años 2016 a 2018.</t>
    </r>
  </si>
  <si>
    <t>Correo con pantallazo de registro en el ICFES
Plan de capacitación docente
Informe pruebas 
SABER PRO – SABER TyT
2016 a 2018</t>
  </si>
  <si>
    <r>
      <t xml:space="preserve">2do trimestre:
</t>
    </r>
    <r>
      <rPr>
        <sz val="10"/>
        <rFont val="Futura Bk"/>
        <family val="2"/>
      </rPr>
      <t xml:space="preserve">Cuatro (4) docentes de la Facultad asistieron durante los días 12, 13 y 14 de Junio de 2019 a la capacitación en Formación en competencias para Pruebas Saber Pro orientado por la empresa Educación y Empresa.
En el segundo trimestre de 2019, se realizaron los simulacros contratados con la Escuela Virtual de Capacitación de pruebas saber en las áreas genéricas y específicas. Los simulacros fueron realizados por 17 estudiantes quienes a través de diferentes secciones fueron evaluados en temáticas tales como: introducción a módulos genéricos y específicos, razonamiento cuantitativo, 
ingles, lectura crítica y competencia ciudadana y un módulo específicos denominado diseño de software. 
</t>
    </r>
  </si>
  <si>
    <t>Certificado de asistencia y aprobación del curso de los cuatro docentes de la Facultad que asistieron al curso.
Bateria de 28 preguntas tipo Saber Pro.
Informe de capacitación entregado a la vicerrectoria académica por parte de la empresa Educación y Empresa.</t>
  </si>
  <si>
    <r>
      <t xml:space="preserve">3er trimestre:
</t>
    </r>
    <r>
      <rPr>
        <sz val="10"/>
        <rFont val="Futura Bk"/>
        <family val="2"/>
      </rPr>
      <t>Se adelanta el proceso de acompañamiento y sensibilización en la inscripción, atencion de incidentes y registro de estudiantes para la presentación de las pruebas Saber Pro.</t>
    </r>
  </si>
  <si>
    <t>Proceso de inscripcion de los estudiantes de la Facultad</t>
  </si>
  <si>
    <r>
      <t xml:space="preserve">4to trimestre:
</t>
    </r>
    <r>
      <rPr>
        <sz val="10"/>
        <rFont val="Futura Bk"/>
        <family val="2"/>
      </rPr>
      <t>Se realizaron en conjunto con el programa de inglés de la Institución las sesiones que buscaban concientizar a los estudiantes sobre la importancia de la prueba de ingles, en esta sesión se incluyeron las temáticas evaluadas, la forma de calificación, la dinámica de la prueba y se realizo un simulacro con la participaron 25 estudiantes.
Se realizado una sesión practica, en la cual se revisaron los tipos de preguntas  y la solución de ejercicios de los módulos de Razonamiento Cuantitativo y competencias ciudadanas. en esta sesión participaron 15 estudiantes.
Se realiza una sesión de simulacro de los componentes genéricos de la prueba (a excepción de com. escrita), en esta participaron 33 estudiantes de la facultad.</t>
    </r>
  </si>
  <si>
    <t>registro de asistencia de las sesiones realizadas
Evaluaciones y resultados de los simulacros realizados</t>
  </si>
  <si>
    <t>Fuente: PDI 2016-2020
4 cursos on-line en el AVA Unimayor Virtual</t>
  </si>
  <si>
    <r>
      <t xml:space="preserve">1er trimestre: </t>
    </r>
    <r>
      <rPr>
        <sz val="10"/>
        <rFont val="Futura Bk"/>
        <family val="2"/>
      </rPr>
      <t>Para adelantar el proceso de creación de los cursos en el AVA Unimayor Virtual, la institución contrato los servicios profesionales del Ingeniero de Sistemas Diego Felipe Hurtado, que tiene por objeto la creación para la creación de 16 objetos virtuales de aprendizaje para el curso 7 de inglés y afinamiento, implementación y puesta en marcha de 32 objetos virtuales de aprendizaje correspondientes al curso 5 y 6 de inglés.
Para apoyar el proceso de producción de contenidos audiovisuales con equipos propios, se contrato también a Ludwin Terry Valencia. 
El 15 de marzo de 2019 se dió inició al primer curso del proceso de formación de tutores virtuales a través de la plataforma Moodle, con la Ruta de Formación Tutor Virtual Unimayor el cual cuenta con 26 participantes, todos docentes de la Unimayor.</t>
    </r>
  </si>
  <si>
    <t>Contrato No. 200.05.053 de 2019 celebrado con Diego Felipe Hurtado 
Contrato No. 200.05.056 de 2019 celebrado con Ludwing Terry Valencia.
Curso virtual Ruta de formación docente</t>
  </si>
  <si>
    <r>
      <t>2do trimestre:</t>
    </r>
    <r>
      <rPr>
        <sz val="10"/>
        <rFont val="Futura Bk"/>
        <family val="2"/>
      </rPr>
      <t xml:space="preserve"> El 22 de Abril de 2019 se inició el segundo curso de Formación de Tutores Virtuales de Unimayor, denominado Evaluación en Ambientes Virtuales de Aprendizaje AVA, el cual cuenta con 26 participantes, todos docentes de la Unimayor.
El 25 de Junio de 2019 se realizó la clausura y entrega de certificados del Diplomado Formación en Tutoría Virtual, del cual se certificron 17 docentes de la Institución.
Se completa el proceso de virtualización de los cursos de ingles niveles 5 y 6.</t>
    </r>
  </si>
  <si>
    <t>Curso virtual Ruta de formación docente
Listado de asistencia y registro fotográfico</t>
  </si>
  <si>
    <r>
      <t xml:space="preserve">3er trimestre:  </t>
    </r>
    <r>
      <rPr>
        <sz val="10"/>
        <rFont val="Futura Bk"/>
        <family val="2"/>
      </rPr>
      <t>El 23 de septiembre  de 2019 se da inicio a la segunda ruta de formación en tutoría virtual, el cual cuenta con la participación de 29 docentes de la institución.</t>
    </r>
  </si>
  <si>
    <r>
      <t xml:space="preserve">4to trimestre: </t>
    </r>
    <r>
      <rPr>
        <sz val="10"/>
        <rFont val="Futura Bk"/>
        <family val="2"/>
      </rPr>
      <t>Se culmina la segunda ruta de formación en tutoría virtual. 23 docentes de la institución logran la certificación en diciembre de 2019 como diplomado en "Tutoría en Formación Virtual".</t>
    </r>
  </si>
  <si>
    <r>
      <t xml:space="preserve">1er trimestre: </t>
    </r>
    <r>
      <rPr>
        <sz val="10"/>
        <rFont val="Futura Bk"/>
        <family val="2"/>
      </rPr>
      <t>La Facultad de Ingeniería ha planeado realizar el día 30 de mayo de 2019, el evento nacional denominado IX Seminario Nuevas Tendencias de la Ingeniería y Aplicaciones de la Informática  invitando como ponente nacional al Ingeniero Dario Enrique Soto del TDEA. 
Se ha planeado también, la realización de las VII Experiencias Académicas de la Facultad de Ingeniería - EAFI, evento programado para el día 31 de mayo de 2019, en el cual se presentan los proyectos trabajados en los diferentes componentes de módulo durante el primer periodo académico del 2019.</t>
    </r>
  </si>
  <si>
    <t xml:space="preserve">Correo electrónico enviado por el Ingeniero Dario Enrique Soto - Decano Facultad de Ingeniería TDEA aceptando la invitación a presentar la ponencia.
Inscripción de los participantes a las EAFI con 50 proyectos, través de un formulario digital. </t>
  </si>
  <si>
    <r>
      <t xml:space="preserve">2do trimestre: 
</t>
    </r>
    <r>
      <rPr>
        <sz val="10"/>
        <rFont val="Futura Bk"/>
        <family val="2"/>
      </rPr>
      <t>La Facultad de Ingeniería realizó el día 30 de mayo de 2019 el IX Seminario Nuevas Tendencias de la Ingeniería y Aplicaciones de la Informática, el cual tuvo como objetivo proporcionar al estudiante de tecnología en desarrollo de software e ingeniería informática los conceptos y características de la evolución de la calidad del software y sus antecedentes y las futuras tendencias. Al evento asistieron 200 personas entre estudiantes, egresados y administrativos.
El 31 de mayo de 2019 se realizó la VII versión de las Experiencias Académicas de la Facultad de Ingeniería - EAFI, el evento contó con la participación de 50 proyectos desarrollados por estudiantes y docentes de la Tecnología en Desarrollo de Software y del programa de Ingeniería Informática.</t>
    </r>
  </si>
  <si>
    <t>Listados de asistencia y registro fotográfico
Listado de inscripción en formulario digital y registro fotográfico</t>
  </si>
  <si>
    <r>
      <t xml:space="preserve">3er trimestre: </t>
    </r>
    <r>
      <rPr>
        <sz val="10"/>
        <rFont val="Futura Bk"/>
        <family val="2"/>
      </rPr>
      <t>Durante el tercer trimestre la Facultad de Ingeniería no realizó eventos.</t>
    </r>
  </si>
  <si>
    <r>
      <t xml:space="preserve">4to trimestre: </t>
    </r>
    <r>
      <rPr>
        <sz val="10"/>
        <rFont val="Futura Bk"/>
        <family val="2"/>
      </rPr>
      <t xml:space="preserve">El día 13 de noviembre de 2019 se realizó la primera versión de las Olimpiadas Matemáticas en la cual participaron 13 estudiantes y se premiaron los 3 primeros lugares. 
El día 15 de noviembre de 2019 se realizó la X versión del Seminario Nuevas Tendencias de la Ingeniería y Aplicaciones de la Informática el cual tuvo como objetivo brindar al estudiante de tecnología en desarrollo de software e ingeniería informática herramientas para trabajar con los datos conocidas como Big Data. Al evento asistieron 210 personas entre estudiantes, egresados y administrativos. </t>
    </r>
  </si>
  <si>
    <t>Listado de asistencia y registro fotográfico. 
Listados de asistencia y registro fotográfico</t>
  </si>
  <si>
    <t>Fuente: PDI 2016-2020
Virtualización cursos de inglés
1 Acuerdo de Opciones de Grado</t>
  </si>
  <si>
    <r>
      <t xml:space="preserve">1er trimestre: </t>
    </r>
    <r>
      <rPr>
        <sz val="10"/>
        <rFont val="Futura Bk"/>
        <family val="2"/>
      </rPr>
      <t>En el primer periodo de 2019, el proyecto unimayor virtual viene adelantando el afinamiento y puesta en marcha de dos cursos virtuales correspondientes al nivel 5 y 6 de inglés. Adicionalmente, se adelanta la producción de los cursos 7 y 8.
La IUCMC  a través del Acuerdo No. 011 de 2018 establece y reglamenta las opciones de grado.</t>
    </r>
  </si>
  <si>
    <t>Informe unimayor virtual
Acuerdo No. 011 de 2018</t>
  </si>
  <si>
    <r>
      <t xml:space="preserve">2do trimestre:
</t>
    </r>
    <r>
      <rPr>
        <sz val="10"/>
        <rFont val="Futura Bk"/>
        <family val="2"/>
      </rPr>
      <t>Se completa el proceso de virtualización de los cursos de ingles niveles 5 y 6.
Se inicia el proceso de virtualización de los cursos 7 y 8.</t>
    </r>
  </si>
  <si>
    <r>
      <t xml:space="preserve">3er trimestre: </t>
    </r>
    <r>
      <rPr>
        <sz val="10"/>
        <rFont val="Futura Bk"/>
        <family val="2"/>
      </rPr>
      <t xml:space="preserve">Se logra desde el proyecto Unimayor Virtual:  Implementar la mesa de ayuda en la página inicial del LMS.
• Elaboración de test diagnostico curso 8
• Implementación test diagnostico en el curso 8
• Implementación actividades de evaluación
• Creación de los cursos 7 y 8 e implementación de las encuestas (autoevaluación, evaluación curso-docente-plataforma)  
• Incorporar los audios de las OVAS para los cursos 5 y 6
• Definir rúbricas para los cursos 5 y 6 en PDF. </t>
    </r>
  </si>
  <si>
    <r>
      <t>4to trimestre:</t>
    </r>
    <r>
      <rPr>
        <sz val="10"/>
        <rFont val="Futura Bk"/>
        <family val="2"/>
      </rPr>
      <t xml:space="preserve"> Se logra desde el proyecto Unimayor Virtual finalizar este año con:</t>
    </r>
    <r>
      <rPr>
        <b/>
        <sz val="10"/>
        <rFont val="Futura Bk"/>
        <family val="2"/>
      </rPr>
      <t xml:space="preserve"> 
</t>
    </r>
    <r>
      <rPr>
        <sz val="10"/>
        <rFont val="Futura Bk"/>
        <family val="2"/>
      </rPr>
      <t xml:space="preserve">• Curso de Inducción a procesos administrativos
• Producción de los vídeos introductorios cursos 6 
•  Producción de los vídeos introductorios curso 7  
• Actividades de evaluación cursos 5 y 6, mejoramiento y generación de las rúbricas. 
• Definir los audios de los vídeos de beyound correspondientes a los cursos 5 y 6 
• Verificación y validación: revisar cada lección determinando en un check list los cambios que se deben hacer para el curso 5
• Elaboración etiquetas Introducción de vídeo y go to lesson A, 5 etiquetas
• Modificar la estructura del curso en Moodle. 5 y 6 con las nuevas etiquetas elaboradas
</t>
    </r>
  </si>
  <si>
    <t>GESTIÓN CONTABLE Y FINANICIERA</t>
  </si>
  <si>
    <t>Gestión Contable y Financiera</t>
  </si>
  <si>
    <t>Generar la información contable y financiera de acuerdo al efectivo registro de los hechos económicos, sociales o ambientales que contribuyan a la rendición de cuentas, la toma de decisiones y el control interno y externo.</t>
  </si>
  <si>
    <t>GESTIÓN ORGANIZACIONAL</t>
  </si>
  <si>
    <t>Pagaduría</t>
  </si>
  <si>
    <t>fuente: Riesgo
1. Integración de los sistemas académico financiero mediante la generación de web services  para:
a) Matriculas en sus bases de datos para programas regulares y de extensión,
b)  matriculas estudiantes nuevos para programas regulares y de extensión. 
C) web service para liquidacion de recibos en recaudos diferentes a matriculas.
d) web service para inscripciones.
e) Cargue automático del tercero en celeste. (CELESTE)</t>
  </si>
  <si>
    <r>
      <t xml:space="preserve">1er trimestre: </t>
    </r>
    <r>
      <rPr>
        <sz val="10"/>
        <rFont val="Futura Bk"/>
        <family val="2"/>
      </rPr>
      <t xml:space="preserve"> se realizó web services de mátriculas, liquidación de recaudos en conceptos diferentes a mátriculas. 
Desarrollo en uso.
</t>
    </r>
    <r>
      <rPr>
        <sz val="10"/>
        <color rgb="FFFF0000"/>
        <rFont val="Futura Bk"/>
        <family val="2"/>
      </rPr>
      <t xml:space="preserve">
</t>
    </r>
    <r>
      <rPr>
        <sz val="10"/>
        <rFont val="Futura Bk"/>
        <family val="2"/>
      </rPr>
      <t>Al verificar en el proceso de pagaduria se evidencia que aunque esta en uso presenta errores ya que solo lee dos conceptos matriculas y derechos de matriculas, los otros conceptos deben diligenciarse.
recibo 13810 de administracion financiera
recibo 13089 de administracion de empresas
Liquidación:  se encuentra en uso, el programa lee el docuemtno solo debe documuentarse el centro de costos, se desarrolla aplicaion siag para liquidacionn de recuibos por otros conceptos diferentes a matriculas.
e) pendiente.</t>
    </r>
  </si>
  <si>
    <t>sistema celeste</t>
  </si>
  <si>
    <t>peso de la actividad:35%</t>
  </si>
  <si>
    <t>Avance:35%</t>
  </si>
  <si>
    <r>
      <t xml:space="preserve">2do trimestre: </t>
    </r>
    <r>
      <rPr>
        <sz val="10"/>
        <rFont val="Futura Bk"/>
        <family val="2"/>
      </rPr>
      <t>a) La integracion del sistema academico y financiero en cuanto a registro de comprobantes de ingreso funciona correctamente aunque los centros de costos diferentes  a los items de derechos complementarios y matricula se tienen que registrar manualmente. b) En cuanto a web service de "Siag Liquidacion" diferentes de matricula funciona correctamente. d) Web services para inscripciones no funciona, esta en desarrollo. e) Cargue de tercero automatico en "Celeste" en Desarrollo.</t>
    </r>
  </si>
  <si>
    <r>
      <t xml:space="preserve">3er trimestre: </t>
    </r>
    <r>
      <rPr>
        <sz val="10"/>
        <rFont val="Futura Bk"/>
        <family val="2"/>
      </rPr>
      <t>a) La integracion del sistema academico y financiero en cuanto a registro de comprobantes de ingreso funciona correctamente aunque los centros de costos diferentes  a los items de derechos complementarios y matricula se tienen que registrar manualmente. b) En cuanto a web service de "Siag Liquidacion" diferentes de matricula funciona correctamente. d) Web services para inscripciones no funciona, esta en desarrollo. e) Cargue de tercero automatico en "Celeste" en Desarrollo.</t>
    </r>
  </si>
  <si>
    <r>
      <t xml:space="preserve">4to trimestre:  </t>
    </r>
    <r>
      <rPr>
        <sz val="10"/>
        <rFont val="Futura Bk"/>
        <family val="2"/>
      </rPr>
      <t xml:space="preserve">a) La integracion del sistema academico y financiero en cuanto a registro de comprobantes de ingreso funciona correctamente aunque los centros de costos diferentes  a los items de derechos complementarios y matricula se tienen que registrar manualmente. b) En cuanto a web service de "Siag Liquidacion" diferentes de matricula funciona correctamente. d) Web services para inscripciones funciona para el mes de diciembre. e) Cargue de tercero automatico en "Celeste" se desarrollo para diciembre </t>
    </r>
  </si>
  <si>
    <t>fuente: riesgo
1. Diseñar formato para información por parte del supervisor de los pagos a realizar.
2. Consolidar información de programación de Pagos
3. Actualizar el PAC en relacion a la programacion entregada.</t>
  </si>
  <si>
    <t>1er trimestre: No aplica para el trimestre</t>
  </si>
  <si>
    <t>peso de la actividad:40%</t>
  </si>
  <si>
    <t>Avance 40%</t>
  </si>
  <si>
    <r>
      <t xml:space="preserve">2do trimestre: </t>
    </r>
    <r>
      <rPr>
        <sz val="10"/>
        <rFont val="Futura Bk"/>
        <family val="2"/>
      </rPr>
      <t xml:space="preserve"> Se unifica en el formato Solicitud de Bienes y Servicio Código Nro. 403.04.03.01.R.11, del 10 de Mayo de 2019. Una vez se realicen pagos a provedores de biens y servicio se descarga la información en la hoja de trabajo de la ejecución presupuestal de gastos, verificando los topes y los saldos libres. </t>
    </r>
  </si>
  <si>
    <t xml:space="preserve">Hoja de Trabajo Ejecución Presupuestal Gastos </t>
  </si>
  <si>
    <r>
      <t xml:space="preserve">3er trimestre: </t>
    </r>
    <r>
      <rPr>
        <sz val="10"/>
        <rFont val="Futura Bk"/>
        <family val="2"/>
      </rPr>
      <t>No Aplica</t>
    </r>
  </si>
  <si>
    <t>Fuente: Riesgo 
1. Verificar el cumplimiento de las politicas establecidas para inversión de excedentes financieros.
2. Constitución de CDT</t>
  </si>
  <si>
    <r>
      <t xml:space="preserve">1er trimestre:  </t>
    </r>
    <r>
      <rPr>
        <sz val="10"/>
        <rFont val="Futura Bk"/>
        <family val="2"/>
      </rPr>
      <t>Acta No 01 del 15 de febrero de 2019.  tema excedentes de liquidez e inversion de excedentes</t>
    </r>
  </si>
  <si>
    <t>Expedientes actas</t>
  </si>
  <si>
    <t>peso de la actividad:10%</t>
  </si>
  <si>
    <t>Avance 10%</t>
  </si>
  <si>
    <r>
      <t xml:space="preserve">2do trimestre: </t>
    </r>
    <r>
      <rPr>
        <sz val="10"/>
        <rFont val="Futura Bk"/>
        <family val="2"/>
      </rPr>
      <t>Se redimió el CDT constituido en el Acta Nro 01, con fecha de vencimiento 12 de Junio de 2019</t>
    </r>
  </si>
  <si>
    <t xml:space="preserve">Carta solicitud de redención, Nota contable de registro de este hecho económico. </t>
  </si>
  <si>
    <r>
      <t xml:space="preserve">3er trimestre: </t>
    </r>
    <r>
      <rPr>
        <sz val="10"/>
        <rFont val="Futura Bk"/>
        <family val="2"/>
      </rPr>
      <t>Acta No 2 del 23 de septiembre de 2019. Tema excedentes de liquidez e inversion de excedentes.</t>
    </r>
  </si>
  <si>
    <t>Fuente Gestión Del proceso
Apoyo a las lineas de Bienestar Universitario en la Dimensión Desarrollo Socioeconomico  (asesoría, registro, busqueda, consulta)</t>
  </si>
  <si>
    <r>
      <t xml:space="preserve">1er trimestre: </t>
    </r>
    <r>
      <rPr>
        <sz val="10"/>
        <rFont val="Futura Bk"/>
        <family val="2"/>
      </rPr>
      <t>se han atendido en promedio 70 personas para las diferentes lineas de apoyo en bienestar.</t>
    </r>
  </si>
  <si>
    <t>peso de la actividad: 15%</t>
  </si>
  <si>
    <t>Avance:15%</t>
  </si>
  <si>
    <r>
      <t xml:space="preserve">2do trimestre: </t>
    </r>
    <r>
      <rPr>
        <sz val="10"/>
        <rFont val="Futura Bk"/>
        <family val="2"/>
      </rPr>
      <t>Se han atendido en promedio 50 personas para las diferentes lineas de apoyo en bienestar.</t>
    </r>
  </si>
  <si>
    <r>
      <t xml:space="preserve">3er trimestre: </t>
    </r>
    <r>
      <rPr>
        <sz val="10"/>
        <rFont val="Futura Bk"/>
        <family val="2"/>
      </rPr>
      <t>Se han atendido en promedio 50 personas para las diferentes lineas de apoyo en bienestar.</t>
    </r>
  </si>
  <si>
    <r>
      <t xml:space="preserve">4to trimestre: </t>
    </r>
    <r>
      <rPr>
        <sz val="10"/>
        <rFont val="Futura Bk"/>
        <family val="2"/>
      </rPr>
      <t>Se han atendido en promedio 50 personas para las diferentes lineas de apoyo en bienestar.</t>
    </r>
  </si>
  <si>
    <t>contabilidad</t>
  </si>
  <si>
    <t>Fuente: PDI 2016-2020
Culminación de la Parametrización e implementación  del servicio del sistema información financiera  en: Propiedad planta y equipo y diferidos.</t>
  </si>
  <si>
    <r>
      <t xml:space="preserve">1er trimestre: </t>
    </r>
    <r>
      <rPr>
        <sz val="10"/>
        <rFont val="Futura Bk"/>
        <family val="2"/>
      </rPr>
      <t xml:space="preserve">se avanza en la evaluacion de  propiedad planta y equipo en:
* creacion de dependencias
* Conceptos de propiedad planta y equipo
con el fin de articular contabilidad y almacen </t>
    </r>
  </si>
  <si>
    <t>Celeste</t>
  </si>
  <si>
    <t>peso de la actividad: 30%</t>
  </si>
  <si>
    <t>Avance : 5%</t>
  </si>
  <si>
    <r>
      <t xml:space="preserve">2do trimestre: </t>
    </r>
    <r>
      <rPr>
        <sz val="10"/>
        <rFont val="Futura Bk"/>
        <family val="2"/>
      </rPr>
      <t xml:space="preserve">Según acta de seguimiento al contrato  con Celeste Team, se tiene para primera prueba la propiedad planta y equipo y diferidos para el 18 y 19 de Septiembre </t>
    </r>
  </si>
  <si>
    <r>
      <rPr>
        <b/>
        <sz val="10"/>
        <rFont val="Futura Bk"/>
        <family val="2"/>
      </rPr>
      <t xml:space="preserve">3er trimestre: </t>
    </r>
    <r>
      <rPr>
        <sz val="10"/>
        <rFont val="Futura Bk"/>
        <family val="2"/>
      </rPr>
      <t>Se ha realizado seguimiento al cronograma establecido con el proveedor del sistema de información financiera y contable a través de actas como resultado de reuniones mensuales. Se realizaron las pruebas para propieda planta y equipo y diferidos, siendo estas exitosas inicia su aplicación para el mes de Enero de 2020</t>
    </r>
  </si>
  <si>
    <t>Actas</t>
  </si>
  <si>
    <t>Avance 20%</t>
  </si>
  <si>
    <r>
      <t>4to trimestre:</t>
    </r>
    <r>
      <rPr>
        <sz val="10"/>
        <rFont val="Futura Bk"/>
        <family val="2"/>
      </rPr>
      <t xml:space="preserve"> Se ha realizado seguimiento al cronograma establecido con el proveedor del sistema de información financiera y contable a través de actas como resultado de reuniones mensuales. Se realizaron las pruebas para propieda planta y equipo y diferidos, siendo estas exitosas inicia su aplicación para el mes de Enero de 2020</t>
    </r>
  </si>
  <si>
    <t>Avance:30%</t>
  </si>
  <si>
    <t>Fuente Gestión Del proceso
Generación y Presentación Informes y estados financieros a entes de control y partes interesadas</t>
  </si>
  <si>
    <r>
      <t>1er trimestre:</t>
    </r>
    <r>
      <rPr>
        <sz val="10"/>
        <rFont val="Futura Bk"/>
        <family val="2"/>
      </rPr>
      <t xml:space="preserve"> se presentaron los siguientes informes:
publicados en pagina informes contables a enero 2019
se tiene publicado todos los informes mensuales contables de 2018.
informes trimestrales del año 2018 a la contaduria general de la nación 
Informes cuenta 2018 a la conttraloria general del cauca
Ministrerio de educacion nacional snies financiero
Informes audiencia publica de rendicion de cuentas
Informe consejo directivo para aprobacion de los estados financieros a diciembre 2018.
Controlaria general de la republica personal y costos el 30 de marzo de 2019</t>
    </r>
  </si>
  <si>
    <t>Pagina web entes de control</t>
  </si>
  <si>
    <t>Avance: 7.5</t>
  </si>
  <si>
    <r>
      <t xml:space="preserve">2do trimestre: </t>
    </r>
    <r>
      <rPr>
        <sz val="10"/>
        <rFont val="Futura Bk"/>
        <family val="2"/>
      </rPr>
      <t>Se presentarón los siguientes informes:
Informe a la Contaduría a través del CHIP de Abril a Junio el 29 de Julio de 2019. 
Ministerio de Educación Nacional SNIES Financiero, se modifican formularios, se tiene plazo hasta el mes de Agosto.
Se publican balances mensualmente en la página de la Institución. Se presentaron las declaraciones de Retención en la Fuente, ICA de marzo, abril y  mayo de 2019, igualemente la declaración de ingresos y patrimonio año gravable 2018.</t>
    </r>
  </si>
  <si>
    <t xml:space="preserve">3er trimestre  y 4to trimestre: Se publicaron mesualmente los estados financieros en la página web insitucional correspondiente a este trimestre. Se presentaron los informes financieros a la CGN del segundo trimestre de 2019 a través del CHIP y al Ministerio de Educación Nacional en el Snies Financiero. </t>
  </si>
  <si>
    <t>Fuente Gestión Del proceso
Realización y presentación de declaraciones tributarias</t>
  </si>
  <si>
    <r>
      <t xml:space="preserve">1er trimestre: </t>
    </r>
    <r>
      <rPr>
        <sz val="10"/>
        <rFont val="Futura Bk"/>
        <family val="2"/>
      </rPr>
      <t>Se presentaron declaraciones:
Declaración Ingresos y patrimonio fecha  9 de abril de 2019
Retencion en la fuente: enero 12 de 2019 (corresponde a diciembre 2018)
ICA  enero 12  de 2019 
Marzo 2019 de retencion fuente presentada el 4 de abril 2019</t>
    </r>
  </si>
  <si>
    <t>peso de la actividad: 20%</t>
  </si>
  <si>
    <r>
      <t xml:space="preserve">2do trimestre: </t>
    </r>
    <r>
      <rPr>
        <sz val="10"/>
        <rFont val="Futura Bk"/>
        <family val="2"/>
      </rPr>
      <t>Se presentaron declaraciones:
Declaración Ingresos y patrimonio fecha  9 de abril de 2019
Retencion en la fuente, ICA y Prodesarrollo: 4 de Abril de 2019 correspondiente a la del mes de Marzo, 06 de Mayo de 2019 correspondiente al mes de Abril, 08 de Julio de 2019 correspondiente al mes de Junio 2019</t>
    </r>
  </si>
  <si>
    <r>
      <t xml:space="preserve">3er trimestre: </t>
    </r>
    <r>
      <rPr>
        <sz val="10"/>
        <rFont val="Futura Bk"/>
        <family val="2"/>
      </rPr>
      <t xml:space="preserve">Se presentaron y pagaron las declaraciones de retención en la fuente, ICA de junio, julio,agosto de 2019, como se puede evidenciar en la página de la DIAN. </t>
    </r>
  </si>
  <si>
    <r>
      <t>4to trimestre:</t>
    </r>
    <r>
      <rPr>
        <sz val="10"/>
        <rFont val="Futura Bk"/>
        <family val="2"/>
      </rPr>
      <t xml:space="preserve">Se presentaron y pagaron las declaraciones de retención en la fuente, ICA de Septiembre, Octubre, Noviembre 2019, como se puede evidenciar en la página de la DIAN. </t>
    </r>
  </si>
  <si>
    <t>Fuente Gestión Del proceso
Gestiónar solicitud de devolucion de IVA</t>
  </si>
  <si>
    <r>
      <t>1er trimestre:</t>
    </r>
    <r>
      <rPr>
        <sz val="10"/>
        <rFont val="Futura Bk"/>
        <family val="2"/>
      </rPr>
      <t>Se realiza solicitud del Iva 30 de enero de 2019  ultimo bimestre del año 2018.</t>
    </r>
  </si>
  <si>
    <t>peso de la actividad: 10%</t>
  </si>
  <si>
    <t>Avance:10%</t>
  </si>
  <si>
    <r>
      <t xml:space="preserve">2do trimestre: </t>
    </r>
    <r>
      <rPr>
        <sz val="10"/>
        <rFont val="Futura Bk"/>
        <family val="2"/>
      </rPr>
      <t xml:space="preserve"> Se realiza solicitud de devolución Iva del 1er Bimestre de Enero a Febrero el 28 de Marzo de 2019 , el 2do Bimestre Marzo a Abril el 30 de Mayo de 2019, </t>
    </r>
  </si>
  <si>
    <r>
      <t xml:space="preserve">3er trimestre: </t>
    </r>
    <r>
      <rPr>
        <sz val="10"/>
        <rFont val="Futura Bk"/>
        <family val="2"/>
      </rPr>
      <t>Se solicita la devolución del IVA ante la DIAN del el 3er Biemestre Mayo a Junio el 30 de Julio de 2019 y del cuatro brimestre Julio-Agosto el 27 de septiembre de 2019.</t>
    </r>
  </si>
  <si>
    <t>Fuente: riesgos
1. Desarrollo del proyecto articulación académico - financiero.
2. Desarrollo técnologico para inclusión de nomina del personal docente y administrativo en el sistema financiero celeste.
3. Solicitar a los responsables de los procesos información que impacte el proceso contable y financiero (convenios, alianzas, contratos, cursos ofertados, donaciones entre otros)</t>
  </si>
  <si>
    <r>
      <t xml:space="preserve">1er trimestre: </t>
    </r>
    <r>
      <rPr>
        <sz val="10"/>
        <rFont val="Futura Bk"/>
        <family val="2"/>
      </rPr>
      <t xml:space="preserve">Se cuenta con cronograma de trabajo para las necesidades de cada uno de los subprocesos presupuesto - contabilidad y tesoreria.
</t>
    </r>
  </si>
  <si>
    <t xml:space="preserve">Acta 
</t>
  </si>
  <si>
    <r>
      <t xml:space="preserve">2do trimestre: </t>
    </r>
    <r>
      <rPr>
        <sz val="10"/>
        <rFont val="Futura Bk"/>
        <family val="2"/>
      </rPr>
      <t>1. A la fecha se continua trabajando en el mejoramiento de la articulación, lo que se evidencia en las actas de seguimiento al contrato. Adicionalmente se esta trabajando desde el SIAG en el mejoramiento del código de barras, para una lectura completa por parte de los bancos con los que se tiene convenio.
2, Celeste esta trabajando en el desarrollo tecnológico de la nómina, de acuerdo a los requierimientos propios de la Instución. los cuales han sido presentado y revisados en cada reunión de seguimiento. 
3, Se han solicitado de forma verbal convenios a la oficina de Bienestar Universitario y se solicito a través de correo electrónico a Secretaria General el día 31/07/2019</t>
    </r>
  </si>
  <si>
    <r>
      <t xml:space="preserve">3er trimestre:  </t>
    </r>
    <r>
      <rPr>
        <sz val="10"/>
        <rFont val="Futura Bk"/>
        <family val="2"/>
      </rPr>
      <t>En las actas entre el proveedor del sistema de información financiera y contable y la insitución se evidencia el avance entre la articulación del proceso academíco y financiero.Se continúa en la implementación del sistema contable y financiero Celeste respecto a la nómina como se evidencia en las actas de cada reunión de seguimiento al cronograma con el proveedor. A la fecha no se han realizado convenios, alianzas con otras insituciones.</t>
    </r>
  </si>
  <si>
    <r>
      <rPr>
        <b/>
        <sz val="10"/>
        <rFont val="Futura Bk"/>
        <family val="2"/>
      </rPr>
      <t>4to trimestre:</t>
    </r>
    <r>
      <rPr>
        <sz val="10"/>
        <rFont val="Futura Bk"/>
        <family val="2"/>
      </rPr>
      <t xml:space="preserve"> En las actas entre el proveedor del sistema de información financiera y contable y la insitución se evidencia el avance entre la articulación del proceso academíco y financiero.Se continúa en la implementación del sistema contable y financiero Celeste respecto a la nómina como se evidencia en las actas de cada reunión de seguimiento al cronograma con el proveedor. A la fecha se ha realizado un convenio interadministrativo con la Alcaldia de la Sierra - Cauca y un contrato interadministrativo con la Gobernación del Cauca</t>
    </r>
  </si>
  <si>
    <t>Presupuesto</t>
  </si>
  <si>
    <t>Fuente: riesgo
1. Diseñar formato de planificación presupuestal para las actividades aprobadas dentro de la planeación de los proyectos del PDI.
2. Presentar la Armonización  del formato  diseñado con el PAA de la Institución para revisión y ajustes.
3. Realizar pruebas piloto de la propuesta de planificación presupuestal</t>
  </si>
  <si>
    <r>
      <t>1er trimestre: S</t>
    </r>
    <r>
      <rPr>
        <sz val="10"/>
        <rFont val="Futura Bk"/>
        <family val="2"/>
      </rPr>
      <t>e ajusta el formato de solicitudes de compra con el fin de integrar la información de programación de pagos e identificacion de necesidades en relacion con el PDI.</t>
    </r>
  </si>
  <si>
    <t>Formato</t>
  </si>
  <si>
    <t>Avance:30</t>
  </si>
  <si>
    <r>
      <t xml:space="preserve">2do trimestre: </t>
    </r>
    <r>
      <rPr>
        <sz val="10"/>
        <rFont val="Futura Bk"/>
        <family val="2"/>
      </rPr>
      <t>No aplica, inicia con la programación del PAA 2020, a partir del mes de Septiembre de 2019</t>
    </r>
  </si>
  <si>
    <r>
      <t>3er trimestre:  N</t>
    </r>
    <r>
      <rPr>
        <sz val="10"/>
        <rFont val="Futura Bk"/>
        <family val="2"/>
      </rPr>
      <t>o aplica, inicia con la programación del PAA 2020, a partir del mes de Septiembre de 2019</t>
    </r>
  </si>
  <si>
    <r>
      <t xml:space="preserve">4to trimestre: </t>
    </r>
    <r>
      <rPr>
        <sz val="10"/>
        <rFont val="Futura Bk"/>
        <family val="2"/>
      </rPr>
      <t>Se aprueba el presupuesto para la vigencia 2020 mediante ordenanza No 093 del 25 de Noviembre de 2019 y se liquida el mismo bajo el Acuerdo del Consejo Directivo Nro. 025 del 2 de Diciembre de 2019, se realiza articulación del POA 2020 con presupuesto 2020 en el formato establecido de solicitud de bienes y servicios</t>
    </r>
  </si>
  <si>
    <t xml:space="preserve">Ordenanza y Acuerdo </t>
  </si>
  <si>
    <t>Fuente Gestión Del proceso
Elaboración anteproyecto 2020</t>
  </si>
  <si>
    <r>
      <t>1er trimestre:</t>
    </r>
    <r>
      <rPr>
        <sz val="10"/>
        <rFont val="Futura Bk"/>
        <family val="2"/>
      </rPr>
      <t xml:space="preserve"> Se encuentra en proyección y se presentara al consejo directivo el 27 de mayo de 2019</t>
    </r>
  </si>
  <si>
    <t>Anteproyecto Borrador</t>
  </si>
  <si>
    <t>Avance: 15%</t>
  </si>
  <si>
    <r>
      <t xml:space="preserve">2do trimestre: </t>
    </r>
    <r>
      <rPr>
        <sz val="10"/>
        <rFont val="Futura Bk"/>
        <family val="2"/>
      </rPr>
      <t xml:space="preserve">Acuerdo Nro 005 del 27 de Mayo de 2019 del Consejo Directivo </t>
    </r>
  </si>
  <si>
    <t>Anteproyecto Aprobado</t>
  </si>
  <si>
    <r>
      <t>3er trimestre:</t>
    </r>
    <r>
      <rPr>
        <sz val="10"/>
        <rFont val="Futura Bk"/>
        <family val="2"/>
      </rPr>
      <t xml:space="preserve"> No aplica</t>
    </r>
  </si>
  <si>
    <r>
      <t xml:space="preserve">4to trimestre: </t>
    </r>
    <r>
      <rPr>
        <sz val="10"/>
        <rFont val="Futura Bk"/>
        <family val="2"/>
      </rPr>
      <t>Se aprueba el presupuesto para la vigencia 2020 mediante ordenanza No 093 del 25 de Noviembre de 2019 y se liquida el mismo bajo el Acuerdo del Consejo Directivo Nro. 025 del 2 de Diciembre de 2019</t>
    </r>
  </si>
  <si>
    <t>fuente Gestión Del proceso
Realizar la proyección del proyecto de acuerdo de derechos pecuniarios</t>
  </si>
  <si>
    <t>1er trimestre: no aplica</t>
  </si>
  <si>
    <t>Avance 15%</t>
  </si>
  <si>
    <t>2do trimestre: no aplica</t>
  </si>
  <si>
    <t>3er trimestre: No aplica</t>
  </si>
  <si>
    <r>
      <t>4to trimestre: P</t>
    </r>
    <r>
      <rPr>
        <sz val="10"/>
        <rFont val="Futura Bk"/>
        <family val="2"/>
      </rPr>
      <t>royección, revisión y aprobación derechos pecuniarios acuerdo No 024 del 2 de diciembre de 2019</t>
    </r>
  </si>
  <si>
    <t>https://unimayor.edu.co/web/images/acuerdos/2019/Acuerdo_024-2019_Derechos_Pecuniarios_2020.pdf</t>
  </si>
  <si>
    <t>fuente Gestión Del proceso
Realización y presentación informes a diferentes entes de control y partes interesadas</t>
  </si>
  <si>
    <r>
      <t xml:space="preserve">1er trimestre:
</t>
    </r>
    <r>
      <rPr>
        <sz val="10"/>
        <rFont val="Futura Bk"/>
        <family val="2"/>
      </rPr>
      <t>CHIP</t>
    </r>
    <r>
      <rPr>
        <sz val="10"/>
        <rFont val="Futura Bk"/>
        <family val="2"/>
      </rPr>
      <t xml:space="preserve"> último trimestre año 2018 -  18 de enero de 2019
Snies presupuesto 18 de enero 2019
Contraloría General del Cauca febrero 2019</t>
    </r>
  </si>
  <si>
    <t>Soporte en plataforma</t>
  </si>
  <si>
    <t>Avance: 30%</t>
  </si>
  <si>
    <r>
      <t xml:space="preserve">2er trimestre:
</t>
    </r>
    <r>
      <rPr>
        <sz val="10"/>
        <rFont val="Futura Bk"/>
        <family val="2"/>
      </rPr>
      <t>CHIP   De Abril a Junio de 2019, 09 de Julio de 2019
SNIES presupuesto,  10 de Junio 2019
Contraloría General del Cauca 10 Julio de  2019
Planilla Ministerio de Educación Nacional análisis para pago de pasivo, Mayo - Junio</t>
    </r>
  </si>
  <si>
    <r>
      <t xml:space="preserve">3er trimestre:
</t>
    </r>
    <r>
      <rPr>
        <sz val="10"/>
        <rFont val="Futura Bk"/>
        <family val="2"/>
      </rPr>
      <t xml:space="preserve">CHIP   De Julio a Septiembre de 2019, 24 de Octubre de 2019
SNIES presupuesto, se remite por correo electrónico antes del 10 de cada mes. 
Contraloría General del Cauca SIA - Observa, se carga cada mes la información antes del 10 de cada mes.
</t>
    </r>
  </si>
  <si>
    <r>
      <t xml:space="preserve">4to trimestre: </t>
    </r>
    <r>
      <rPr>
        <sz val="10"/>
        <rFont val="Futura Bk"/>
        <family val="2"/>
      </rPr>
      <t>SNIES presupuesto, se remite por correo electrónico antes del 10 de cada mes. 
Contraloría General del Cauca SIA - Observa, se carga cada mes la información antes del 10 de cada mes.</t>
    </r>
  </si>
  <si>
    <t>Fuente Gestión Del proceso
Verificación Pac Mensual</t>
  </si>
  <si>
    <r>
      <t>1er trimestre:</t>
    </r>
    <r>
      <rPr>
        <sz val="10"/>
        <rFont val="Futura Bk"/>
        <family val="2"/>
      </rPr>
      <t xml:space="preserve"> Durante el primer trimestre se cumple con la programación del PAC, en concordancia del acuerdo directivo número 018 de 2018 del día 5 de diciembre y el acuerdo 003 de 9 de abril de 2019</t>
    </r>
  </si>
  <si>
    <t>Acuerdos</t>
  </si>
  <si>
    <r>
      <t xml:space="preserve">2do trimestre: </t>
    </r>
    <r>
      <rPr>
        <sz val="10"/>
        <rFont val="Futura Bk"/>
        <family val="2"/>
      </rPr>
      <t>Durante el segundo trimestre se cumple con la programación del PAC, en concordancia del acuerdo directivo número 018 de 2018 del día 5 de diciembre y el acuerdo 003 de 9 de abril de 2019</t>
    </r>
  </si>
  <si>
    <r>
      <t>3er trimestre:</t>
    </r>
    <r>
      <rPr>
        <sz val="10"/>
        <rFont val="Futura Bk"/>
        <family val="2"/>
      </rPr>
      <t xml:space="preserve"> Durante el tercer trimestre se cumple con la programación del PAC, en concordancia del acuerdo directivo 003 de 9 de abril de 2019</t>
    </r>
  </si>
  <si>
    <r>
      <t xml:space="preserve">4to trimestre: </t>
    </r>
    <r>
      <rPr>
        <sz val="10"/>
        <rFont val="Futura Bk"/>
        <family val="2"/>
      </rPr>
      <t>Durante el cuarto trimestre se cumple con la progamación del PAC, en concordancia del Acuerdo Directivo Nro. 024 del 22 de octubre de 2019, y el Acuerdo Directivo Nro.026 del 02 de diciembre de 2019.</t>
    </r>
  </si>
  <si>
    <t>PROGRAMA INGLÉS</t>
  </si>
  <si>
    <t>Cobertura Académica - Oferta de Programas Académicos y de Extensión - Bilinguismo</t>
  </si>
  <si>
    <t>  Gestionar la oferta de nuevos programas académicos y de extensión acorde a las necesidades del entorno, a partir de los estudios de factibilidad y viabilidad.</t>
  </si>
  <si>
    <t>Eje Académico - Investigativo</t>
  </si>
  <si>
    <t xml:space="preserve">1.Presentación licenciatura </t>
  </si>
  <si>
    <r>
      <t>1er trimestre:</t>
    </r>
    <r>
      <rPr>
        <sz val="10"/>
        <rFont val="Futura Bk"/>
        <family val="2"/>
      </rPr>
      <t xml:space="preserve"> Se presentó al Consejo de Facultad , se envió a la vicerrectoria académica para revisión el documento maestro de la licenciatura en lenguas modernas </t>
    </r>
  </si>
  <si>
    <t>Acta consejo de facultad
Abril 4 de 2019 correo</t>
  </si>
  <si>
    <t>peso de la actividad: 100%</t>
  </si>
  <si>
    <t>Avance: 100%</t>
  </si>
  <si>
    <r>
      <t xml:space="preserve">2do trimestre: </t>
    </r>
    <r>
      <rPr>
        <sz val="10"/>
        <rFont val="Futura Bk"/>
        <family val="2"/>
      </rPr>
      <t xml:space="preserve">Se presentó al consejo Académico y al Consejo directivo, una vez aprobado por el Consejo Directivo se procedió a subir el documentos en Plataforma SACES </t>
    </r>
  </si>
  <si>
    <t>31 de julio.</t>
  </si>
  <si>
    <r>
      <t xml:space="preserve">3er trimestre:  </t>
    </r>
    <r>
      <rPr>
        <sz val="10"/>
        <rFont val="Futura Bk"/>
        <family val="2"/>
      </rPr>
      <t>se sube licenciatura a Saces</t>
    </r>
  </si>
  <si>
    <r>
      <t xml:space="preserve">4to trimestre: </t>
    </r>
    <r>
      <rPr>
        <sz val="10"/>
        <rFont val="Futura Bk"/>
        <family val="2"/>
      </rPr>
      <t>se recibe visita de pares academicos los dias 7,8 y 9 de noviembre, se encuentra en evaluacion para otorgamiento de registro</t>
    </r>
  </si>
  <si>
    <t>2. Oferta para realización pruebas certificativas en el idioma inglés</t>
  </si>
  <si>
    <r>
      <t xml:space="preserve">1er trimestre: </t>
    </r>
    <r>
      <rPr>
        <sz val="10"/>
        <rFont val="Futura Bk"/>
        <family val="2"/>
      </rPr>
      <t xml:space="preserve">se ha realizado mensualmente según cronograma establecido.
</t>
    </r>
    <r>
      <rPr>
        <sz val="10"/>
        <color rgb="FFFF0000"/>
        <rFont val="Futura Bk"/>
        <family val="2"/>
      </rPr>
      <t>Aptis: enero, febrero, marzo: 9 candidatos.</t>
    </r>
  </si>
  <si>
    <t>http://www.unimayor.edu.co/web/images/Facultades/Ingles/2018/Fechas_y_Requisitos_prueba_APTIS_UNIMAYOR_2018-2019.pdf</t>
  </si>
  <si>
    <t>peso de la actividad: 50</t>
  </si>
  <si>
    <t>Avance: 50%</t>
  </si>
  <si>
    <t>2do trimestre: se ha realizado mensualmente según cronograma establecido. 
Aptis: Abril, mayo, junio: 9 candidatos.</t>
  </si>
  <si>
    <t>3er trimestre:
Aptis: Julio, Agosto: 11 candidatos.</t>
  </si>
  <si>
    <t xml:space="preserve">4to trimestre:
Aptis: septiembrre, octubre, noviembre y diciembre: 29, para un total de 47 pruebas vendidas para un total de ingresos por valor de $10.915.300, obteniendo una ganancia neta de $4.241.300 </t>
  </si>
  <si>
    <t>3. Oferta  de  cursos intensivos, seminarios y/o diplomados a  la comunidad en general</t>
  </si>
  <si>
    <r>
      <t xml:space="preserve">1er trimestre: </t>
    </r>
    <r>
      <rPr>
        <sz val="10"/>
        <rFont val="Futura Bk"/>
        <family val="2"/>
      </rPr>
      <t>se realizó la planeación para ofertar cursos intensivos los cuales se ofertan apartir de abril para realización del 15  junio al 30 de julio, 
se tiene propuesta de CEO y grupo de contadores públicos para tomar curso intensivo.
Impacto se ha logrado la vinculación de estudiantes de los programas académicos mejorando su nivel de inglés.</t>
    </r>
  </si>
  <si>
    <t>Calendario académico</t>
  </si>
  <si>
    <t>Avance:12.5%</t>
  </si>
  <si>
    <r>
      <t xml:space="preserve">2do trimestre: </t>
    </r>
    <r>
      <rPr>
        <sz val="10"/>
        <rFont val="Futura Bk"/>
        <family val="2"/>
      </rPr>
      <t>Se realizó curso intensivo con la participación 10 estudiantes, en el periodo comprendio 22 de junio al 22 Julio de 2019</t>
    </r>
  </si>
  <si>
    <t>Recibos de matricula
Examenes de suficiencia
Registro asistencia .
Archivo coordinación Inglés.</t>
  </si>
  <si>
    <t>4to trimestre: Se realizó curso intensivo con la participación 15 estudiantes, en el periodo comprendio 16 de  dic  de 2019al31 enero de 2020</t>
  </si>
  <si>
    <t>1.Desarrollo de actividades según cronograma establecido para el proyecto Centro de Formación Virtual</t>
  </si>
  <si>
    <r>
      <t xml:space="preserve">1er trimestre: </t>
    </r>
    <r>
      <rPr>
        <sz val="10"/>
        <rFont val="Futura Bk"/>
        <family val="2"/>
      </rPr>
      <t>Se han vinculado 21 docentes de inglés al diplomado de objetos virtuales de aprendizaje, ruta de formación tutor virtual unimayor. dictado por los docentes Dayner Ordoñez, Jhon  Enrriquez Ochoa, Alberto Bucheli.</t>
    </r>
  </si>
  <si>
    <t>Listado asistencia
plataforma virtual</t>
  </si>
  <si>
    <t>Avance:100%</t>
  </si>
  <si>
    <r>
      <t xml:space="preserve">2do trimestre: </t>
    </r>
    <r>
      <rPr>
        <sz val="10"/>
        <rFont val="Futura Bk"/>
        <family val="2"/>
      </rPr>
      <t xml:space="preserve">Ceremonia cierre de diplomado formación tutor virtual el día 25 de junio, 21 docentes de inglés, dentro del diplomado se entregaron los ovas, correspondientes a los 4 niveles (5,6,7 y 8) </t>
    </r>
  </si>
  <si>
    <t>Listado de asistencia
Diplomas docentes
Aptis: Abril, mayo, junio: 9 candidatos.</t>
  </si>
  <si>
    <r>
      <t>3er trimestre:</t>
    </r>
    <r>
      <rPr>
        <sz val="10"/>
        <rFont val="Futura Bk"/>
        <family val="2"/>
      </rPr>
      <t>El 23 de septiembre  de 2019 se da inicio a la segunda ruta de formación en tutoría virtual, el cual cuenta con la participación de 29 docentes de la institución.</t>
    </r>
  </si>
  <si>
    <r>
      <t xml:space="preserve">4to trimestre: </t>
    </r>
    <r>
      <rPr>
        <sz val="10"/>
        <rFont val="Futura Bk"/>
        <family val="2"/>
      </rPr>
      <t xml:space="preserve"> Se culmina la segunda ruta de formación en tutoría virtual. 23 docentes de la institución logran la certificación en diciembre de 2019 como diplomado en "Tutoría en Formación Virtual".</t>
    </r>
  </si>
  <si>
    <t xml:space="preserve">Fuente: riesgo
1. Simulacros para determinación de competencia en el idioma.
2. Analisis de resultados y acciones
</t>
  </si>
  <si>
    <r>
      <t>1er trimestre:</t>
    </r>
    <r>
      <rPr>
        <sz val="10"/>
        <rFont val="Futura Bk"/>
        <family val="2"/>
      </rPr>
      <t>No aplica para este trimestre</t>
    </r>
  </si>
  <si>
    <t>Informe resultados</t>
  </si>
  <si>
    <t>peso de la actividad: 25%</t>
  </si>
  <si>
    <t>Avance:25%</t>
  </si>
  <si>
    <r>
      <t>2do trimestre:</t>
    </r>
    <r>
      <rPr>
        <b/>
        <sz val="10"/>
        <color rgb="FFFF0000"/>
        <rFont val="Futura Bk"/>
        <family val="2"/>
      </rPr>
      <t xml:space="preserve"> </t>
    </r>
    <r>
      <rPr>
        <sz val="10"/>
        <rFont val="Futura Bk"/>
        <family val="2"/>
      </rPr>
      <t>Se realizan simulacros en el mes de mayo en proceso analisis de resultados</t>
    </r>
  </si>
  <si>
    <r>
      <t xml:space="preserve">3er y 4to trimestre: </t>
    </r>
    <r>
      <rPr>
        <sz val="10"/>
        <rFont val="Futura Bk"/>
        <family val="2"/>
      </rPr>
      <t>105 estudiantes presentaron prueba PET de los cuales 54 estudiantes obttuvieron nivel B1 y 25 estudiantes obtuvieron nivel B2 lo cual corresponde 75.2% de logro para alcanzar el nivel esperado.</t>
    </r>
  </si>
  <si>
    <t>fuente riesgo:
1. Generación de espacios de interacción dentro los docentes del programa referente a las experiencias apropiadas y que fortalezcan el proceso ensseñanza - aprendizaje
2. Utilizar los mecanismos tecnológicos definidos institucionalmente para garantizar la seguiridad de la información</t>
  </si>
  <si>
    <r>
      <t xml:space="preserve">1er trimestre: </t>
    </r>
    <r>
      <rPr>
        <sz val="10"/>
        <rFont val="Futura Bk"/>
        <family val="2"/>
      </rPr>
      <t>se ha realizado inmersión de docentes de inglés con los grupos de estudiantes de los programas</t>
    </r>
    <r>
      <rPr>
        <b/>
        <sz val="10"/>
        <rFont val="Futura Bk"/>
        <family val="2"/>
      </rPr>
      <t xml:space="preserve">
listado  información </t>
    </r>
    <r>
      <rPr>
        <b/>
        <sz val="10"/>
        <color rgb="FFFF0000"/>
        <rFont val="Futura Bk"/>
        <family val="2"/>
      </rPr>
      <t>own cloud
Asistencia febrero marzo 256 estudiantes</t>
    </r>
  </si>
  <si>
    <t>listados de asistencia
registro fotográfico</t>
  </si>
  <si>
    <t>2do trimestre: Se continua con los espacios de inmersión de los docentes de inglés con el asistente nativo, en el centro de recursos en donde se realizaban actividades de conversación.
Asistencia Abril y mayo 114 estudiantes</t>
  </si>
  <si>
    <r>
      <t xml:space="preserve">3er trimestre: </t>
    </r>
    <r>
      <rPr>
        <sz val="10"/>
        <rFont val="Futura Bk"/>
        <family val="2"/>
      </rPr>
      <t>Se continua con los espacios de inmersión de los docentes de inglés con el asistente nativo, en el centro de recursos en donde se realizaban actividades de conversación.</t>
    </r>
  </si>
  <si>
    <t>2. Ejecución de convenios para intercambios</t>
  </si>
  <si>
    <r>
      <t>1er Semestre: S</t>
    </r>
    <r>
      <rPr>
        <sz val="10"/>
        <rFont val="Futura Bk"/>
        <family val="2"/>
      </rPr>
      <t>e da continuidad a la convocatoria de la YCA para envió de estudiantes a Estados Unidos.
Se ha realizado el registro en International Exchange of North America(IENA). requisito para poder ingresar a Estados Unidos. Docentes inscritos: Diana carolina Ortiz Bravo, Angela Geraldin Duarte.
Estudiantes
Alejandra Aguilar Restrepo  Diseño visual
Adrian Alexis Narvaez Ruiz Gestión Empresarial 
Astrid Carolina Guzman Muñoz Gestión empresarial
Reina Isabel Gomez Guzman Gestión Empresarial
Jean Paolo Zarta Flor Arquitectura
Juan Camilo Martínez Rodríguez Diseño Visual
Juan Nicolás Mosquera Viveros Gestión Empresaria
Paula Andrea Riascos Diseño visual
Julian Grijalba (Returner) Egresado</t>
    </r>
  </si>
  <si>
    <t>3er trimestre:  Los estudiantes regresan en los meses de agosto y septiembre.
Para el segundo semestre Se da continuidad a la convocatoria de la YCA para envió de estudiantes a Estados Unidos.
Se ha realizado el registro en International Exchange of North America(IENA). requisito para poder ingresar a Estados Unidos. , los estudiantes y docentes se preparan para el viaje programado para el mes de mayo de 2020</t>
  </si>
  <si>
    <t>4to trimestre: se cuenta conlistado de estudiantes pre seleccionados para asistencia a campamento mayo 2020.</t>
  </si>
  <si>
    <t>4. Autoevaluación del programa de inglés.</t>
  </si>
  <si>
    <r>
      <t xml:space="preserve">1er trimestre: </t>
    </r>
    <r>
      <rPr>
        <sz val="10"/>
        <rFont val="Futura Bk"/>
        <family val="2"/>
      </rPr>
      <t>se realizó reunión docente en la cual se evaluó el programa y se plantearon las acciones de mejora</t>
    </r>
  </si>
  <si>
    <t>Acta de reunión febrero 2019
Listado de asistencia</t>
  </si>
  <si>
    <r>
      <t xml:space="preserve">2do trimestre: </t>
    </r>
    <r>
      <rPr>
        <sz val="10"/>
        <rFont val="Futura Bk"/>
        <family val="2"/>
      </rPr>
      <t>Se realizó reunión docente para elvaluar el cierre del 1er semestre 2019, y se plantearon las acciones de mejora las cuales se documentan en actas y el aplicativo del SGI.
Se cuenta con informe del Docente nativo con recomendaciones para el mejoramiento del programa, las cuales son incluidas dentro de las acciones de mejora.</t>
    </r>
  </si>
  <si>
    <t>Listados de asistencia
Actas de reunión
Informe</t>
  </si>
  <si>
    <r>
      <t xml:space="preserve">3er trimestre: </t>
    </r>
    <r>
      <rPr>
        <sz val="10"/>
        <rFont val="Futura Bk"/>
        <family val="2"/>
      </rPr>
      <t>se realizó reunión docente en la cual se evaluó el programa y se plantearon las acciones de mejora</t>
    </r>
  </si>
  <si>
    <r>
      <t xml:space="preserve">4to trimestre: </t>
    </r>
    <r>
      <rPr>
        <sz val="10"/>
        <rFont val="Futura Bk"/>
        <family val="2"/>
      </rPr>
      <t>Se realizó reunión docente para elvaluar el cierre del 2do semestre 2019, y se plantearon las acciones de mejora las cuales se documentan en actas y el aplicativo del SGI.
Se cuenta con informe del Docente nativo con recomendaciones para el mejoramiento del programa, las cuales son incluidas dentro de las acciones de mejora.</t>
    </r>
  </si>
  <si>
    <t>INTERNACIONALIZACIÓN</t>
  </si>
  <si>
    <t>Relaciones Interinstitucionales y de Internacionalización</t>
  </si>
  <si>
    <t>Lograr la inserción de los programas académicos, investigativos y de Proyección Social de la IUCMC en el contexto nacional e internacional promoviendo la interacción con otros programas, mediante la movilidad de estudiantes y docentes buscando con ello un mejor posicionamiento institucional.</t>
  </si>
  <si>
    <t>RELACIONAIMIENTO CON EL ENTORNO</t>
  </si>
  <si>
    <t>Cooperación interinstitucional</t>
  </si>
  <si>
    <t>Coordinar actividades con entidades externas que permitan desarrollar alianzas estratégicas y/o participación en redes nacionales o internacionales (Relacionamiento Externo)</t>
  </si>
  <si>
    <r>
      <t xml:space="preserve">1er trimestre:  </t>
    </r>
    <r>
      <rPr>
        <sz val="10"/>
        <rFont val="Futura Bk"/>
        <family val="2"/>
      </rPr>
      <t>se tienen dos alternativas articulado con el proceso de investigaciones 1. es con la RAP Región administrativa del pacifico en donde se realizo análisis de cinco líneas en donde se determina trabajar en el observatorio regional de la región administrativa del pacifico con investigadores de los grupos de la institución en los siguientes temas: desparidades urbano rurales y economías ilegales
2. Proyecto conjunto foto libro con la universidad de champañat, se han realizado 3 reuniones con el programa de diseño, vinculación con la universidad de chamnpaña con el sello editorial y apoyo en publicación del documento para lograr un producto de investigación</t>
    </r>
  </si>
  <si>
    <t>Correo electrónico: fecha 22 e marzo.
Correo eléctrico fecha 19 de marzo</t>
  </si>
  <si>
    <t>peso de la actividad: 50%</t>
  </si>
  <si>
    <r>
      <t xml:space="preserve">2do trimestre: </t>
    </r>
    <r>
      <rPr>
        <sz val="10"/>
        <rFont val="Futura Bk"/>
        <family val="2"/>
      </rPr>
      <t>Se trabaja en el proyecto de la RAP, se realiza reunión el dia 12 de junio en el Colegio Mayor del cauca en donde se establece metodologia para la estructura de observatorio regional el cual debe ser apoyado por el gobierno nacional. Participan: Centro de estudios urbanos, Gupo Gifin, asesor investigaciones</t>
    </r>
    <r>
      <rPr>
        <b/>
        <sz val="10"/>
        <rFont val="Futura Bk"/>
        <family val="2"/>
      </rPr>
      <t xml:space="preserve">.
</t>
    </r>
    <r>
      <rPr>
        <sz val="10"/>
        <rFont val="Futura Bk"/>
        <family val="2"/>
      </rPr>
      <t>En reunión del 20 y 21 de junio se presentaran nuevamente al gobierno nacional los proyectos regionales que se identificaron en las mesas de trabajo. Participan CIDECAUCA, grupo GIFIN</t>
    </r>
  </si>
  <si>
    <t xml:space="preserve">Matriz RAP </t>
  </si>
  <si>
    <t>3er trimestre: Con la secretaria de planeación departamental se logra establecer un acuerdo para que la institución realice la etapa de formulación del Plan de Ordenamiento Departamental a través deñ Centro de Estudios Urbanos</t>
  </si>
  <si>
    <t xml:space="preserve">Convenio insteradministrativo </t>
  </si>
  <si>
    <t xml:space="preserve">4to trimestre: Con la Universidad del Cauca se genera gestión para establecer una alianza que permita presentar en  la convocatoria con Colciencias un proyecto de investigación sobre "La Calidad de Aire en Popayän". Para ello con la oficina de investigaciones se coordina la participación del grupo D&amp;A </t>
  </si>
  <si>
    <t xml:space="preserve">Documentos de la alianza </t>
  </si>
  <si>
    <t>Coordinar actividades de relacionamiento con los procesos internos (proyección social, egresados, investigación, CIDECUCA, Centro de Estudios Urbanos) para fortalecer la visibilidad institucional (reuniones periódicas, boletín institucional sobre el trabajo externo de la IUCMC)</t>
  </si>
  <si>
    <r>
      <t xml:space="preserve">1er trimestre: </t>
    </r>
    <r>
      <rPr>
        <sz val="10"/>
        <rFont val="Futura Bk"/>
        <family val="2"/>
      </rPr>
      <t>actividad a medir avance en 1er semestre, se viene trabajando con cidecauca para consecución de recursos fuente regalías y con el centro de estudios urbanos se están gestionando convenios . Convenio en tramite con Universidad de Santiago de Compostela en España</t>
    </r>
  </si>
  <si>
    <t>Correo electronico:11 de febrero</t>
  </si>
  <si>
    <r>
      <t xml:space="preserve">2do trimestre: </t>
    </r>
    <r>
      <rPr>
        <sz val="10"/>
        <rFont val="Futura Bk"/>
        <family val="2"/>
      </rPr>
      <t>se Tramita convenio con red de sostenibilidad ambiental- REIMA, la cual apoya linea de investigación del grupo GIFIN . Investigador Mauricio Padilla . Pendiente firma del convenio actualmente en secretaría general.
Se cuenta con documento con informacion de proyección social, cidecauca, investigaciones, tres programas de FCSA (GE, Admon empresas, ADMon fra). Internacionalización.</t>
    </r>
  </si>
  <si>
    <t>Convenio
Documento preliminar en comunicaciones</t>
  </si>
  <si>
    <t xml:space="preserve">3er trimestre: Para lograr la realización del III Encuentro Internacional de Investigación de la Red Reoalcei, se apoya a CIDECAUCA en el tramite para la suscripción de convenio especifico e igualmente se colabora en gestión externa con instituciones que respalden este evento  </t>
  </si>
  <si>
    <t xml:space="preserve">Convenio especifico, oficio unicacuca para soliciar laboratorio </t>
  </si>
  <si>
    <t xml:space="preserve">4to trimestre: Se coordina la realización del boletin de relacionamiento externo; segundo semestre 2019, con proyección social, egresados, Cidecauca, investigaciones, Centro de Estudios Urbanos </t>
  </si>
  <si>
    <t xml:space="preserve">Archivo con los textos </t>
  </si>
  <si>
    <t>Movilidad académica</t>
  </si>
  <si>
    <t xml:space="preserve">Gestionar convenios con Universidades y/o Instituciones nacionales o internacionales </t>
  </si>
  <si>
    <t>1er trimestre: Se está gestionando convenio con la universidad Santiago de Compostela, para apoyar el centro de estudios urbanos adscrito a la Facultad de Arte y Diseño</t>
  </si>
  <si>
    <r>
      <t xml:space="preserve">2do trimestre: </t>
    </r>
    <r>
      <rPr>
        <sz val="10"/>
        <rFont val="Futura Bk"/>
        <family val="2"/>
      </rPr>
      <t xml:space="preserve">se Tramita convenio con red de sostenibilidad ambiental- REIMA, la cual apoya linea de investigación del grupo GIFIN . Investigador Mauricio Padilla . Pendiente firma del convenio actualmente en secretaría general.
</t>
    </r>
  </si>
  <si>
    <t>Convenio</t>
  </si>
  <si>
    <t>3er trimestre: Se coordian la suscripción del convenio de cooperación con UNICUCES</t>
  </si>
  <si>
    <t xml:space="preserve">4to trimestre:Se coordian la suscripción del convenio de cooperación con la IU CES de Medellín </t>
  </si>
  <si>
    <t>Avance: 50</t>
  </si>
  <si>
    <t xml:space="preserve">Acompañar a las grupos de investigación para el desarrollo de proyectos de investigación conjunta </t>
  </si>
  <si>
    <r>
      <t xml:space="preserve">1er trimestre: </t>
    </r>
    <r>
      <rPr>
        <sz val="10"/>
        <rFont val="Futura Bk"/>
        <family val="2"/>
      </rPr>
      <t>se tienen dos alternativas articulado con el proceso de investigaciones 1. es con la RAP Región administrativa del pacifico en donde se realizo análisis de cinco líneas en donde se determina trabajar en el observatorio regional de la región administrativa del pacifico con investigadores de los grupos de la institución en los siguientes temas: desparidades urbano rurales y economías ilegales
2. Proyecto conjunto foto libro con la universidad de champañat, se han realizado 3 reuniones con el programa de diseño, vinculación con la universidad de chamnpañat con el sello editorial y apoyo en publicación del documento para lograr un producto de investigación</t>
    </r>
  </si>
  <si>
    <t>Correo electrónico: fecha 22 e marzo.
Correo electrónico fecha 19 de marzo</t>
  </si>
  <si>
    <r>
      <t xml:space="preserve">2do trimestre: </t>
    </r>
    <r>
      <rPr>
        <sz val="10"/>
        <rFont val="Futura Bk"/>
        <family val="2"/>
      </rPr>
      <t>Se trabaja en el proyecto de la RAP, se realiza reunión el dia 12 de junio en el Colegio Mayor del cauca en donde se establece metodologia para la estructura de observatorio regional el cual debe ser apoyado por el gobierno nacional. Participan: Centro de estudios urbanos, Gupo Gifin, asesor investigaciones.
En reunión del 20 y 21 de junio se presentaran nuevamente al gobierno nacional los proyectos regionales que se identificaron en las mesas de trabajo. Participan CIDECAUCA, grupo GIFIN</t>
    </r>
  </si>
  <si>
    <t xml:space="preserve">3er Y 4TO  trimestre: A través del Observatorio Regional de la RAP, se coordina la presencia institucional con un proyecto de investigación en Turismo, el cual es liderado por CIDECUCA y la oficina de Investigaciones </t>
  </si>
  <si>
    <t>Documento del proyecto</t>
  </si>
  <si>
    <t>Avance:50%</t>
  </si>
  <si>
    <t xml:space="preserve"> Generación de informes sobre el proceso de movilidad académica </t>
  </si>
  <si>
    <r>
      <t xml:space="preserve">1er trimestre: </t>
    </r>
    <r>
      <rPr>
        <sz val="10"/>
        <rFont val="Futura Bk"/>
        <family val="2"/>
      </rPr>
      <t>se presento informe para visita de pares para los Programas de Especialización en Base de Datos y Programa de Administración Financiera.</t>
    </r>
  </si>
  <si>
    <t xml:space="preserve">Presentaciones.
</t>
  </si>
  <si>
    <r>
      <t xml:space="preserve">2do trimestre: </t>
    </r>
    <r>
      <rPr>
        <sz val="10"/>
        <rFont val="Futura Bk"/>
        <family val="2"/>
      </rPr>
      <t>En el boletin se describe las acciones relacionadas con el tema de movilidad. Se cuenta con relacion de movilidad docente, estudiantil entrante y saliente.
Reporte Siag: 212 registros en 2019.</t>
    </r>
  </si>
  <si>
    <t>SIAG</t>
  </si>
  <si>
    <t xml:space="preserve">3er trimestre: Se presentó el Factor de Visibilidad nacional e Internacional ante los pares que visitaron el Programa de Administración de Empresas con fines de Acreditación </t>
  </si>
  <si>
    <t xml:space="preserve">4to trimestre:e presentó el Factor de Visibilidad nacional e Internacional ante los pares realizaron visita para la obtención del Registro Calificado del Programa de Licenciatura en Español e Inglés </t>
  </si>
  <si>
    <t xml:space="preserve">Acompañar a los programas en la estructuración de los planes del Factor de Visibilidad Nacional e Internacional </t>
  </si>
  <si>
    <r>
      <t xml:space="preserve">1er trimestre: </t>
    </r>
    <r>
      <rPr>
        <sz val="10"/>
        <rFont val="Futura Bk"/>
        <family val="2"/>
      </rPr>
      <t>se cuenta con seis  planes de factor de los programas administración de empresas, gestión comercial, gestión empresarial, delineantes arquitectura y gestión y administración financiera falta diseño visual e ingeniería</t>
    </r>
  </si>
  <si>
    <t>Evidencia equipo Internacionalización</t>
  </si>
  <si>
    <r>
      <t xml:space="preserve">2do trimestre: </t>
    </r>
    <r>
      <rPr>
        <sz val="10"/>
        <rFont val="Futura Bk"/>
        <family val="2"/>
      </rPr>
      <t>Faltan los planes de Diseño visual e ingeniería, la evidencia se da en la movilidad de estudiantes y docentes.</t>
    </r>
  </si>
  <si>
    <t xml:space="preserve">3er trimestre: Durante este periodo, los programas de Diseño Visual e Ingeniería Informática coordinaron la movilidad saliente de 4 esdtudiantes  a eventos a nivel nacional </t>
  </si>
  <si>
    <t xml:space="preserve">4to trimestre: En este periodo 92 estudiantes realizaron actividades acadmicas de movilidad saliente  de estudiantes, quines participaron en evetos de carácter nacional </t>
  </si>
  <si>
    <t xml:space="preserve">
Gestión ante las directivas de la institución para la asignación de recursos que permitan generar movilidad académica entrante y saliente.</t>
  </si>
  <si>
    <r>
      <t xml:space="preserve">1er trimestre: </t>
    </r>
    <r>
      <rPr>
        <sz val="10"/>
        <rFont val="Futura Bk"/>
        <family val="2"/>
      </rPr>
      <t>se cuenta con la autorización de $10.000.000 convenio con AISEC, para  movilidad internacional</t>
    </r>
  </si>
  <si>
    <t>CDP 1332</t>
  </si>
  <si>
    <t>Avance:5%</t>
  </si>
  <si>
    <r>
      <t xml:space="preserve">2do trimestre: </t>
    </r>
    <r>
      <rPr>
        <sz val="10"/>
        <rFont val="Futura Bk"/>
        <family val="2"/>
      </rPr>
      <t>con los recursos asignados en el marco del convenio con AISEC se realizo convocatoria, selección de estudiantes, induccion y preparaciónpara pagina profesional en exterior se realizaron pruebas psicotecnicas y psicologicas. Se establece control y documentos minimos para el desplazamiento, 
No de estudiantes 10. Mexico y Argentina.
Se gestiona movilidad entrante de la Antonio Jose Camacho para los programas de ingenieria informatica  y diseño visual 16 estudiantes. y movilidad directa con los docentes y estudiants de los programas de la insitucion que viajaron a la IU antonio Jose camacho y Tecnologico de Antioquia.</t>
    </r>
  </si>
  <si>
    <t>Hoja de vida en la que se cuenta con soportes</t>
  </si>
  <si>
    <t xml:space="preserve">3er trimestre: Los recursos gestionados para movilidad internacional de estudiantes se ejecutaron en el 100% en el primer semestre 2019 </t>
  </si>
  <si>
    <t>Avance:15</t>
  </si>
  <si>
    <t>Avance:20</t>
  </si>
  <si>
    <t>La ORII Realiza reuniones de socialización con estudiantes sobre el proceso de internacionalización en IUCMC</t>
  </si>
  <si>
    <r>
      <t xml:space="preserve">1er semestre: </t>
    </r>
    <r>
      <rPr>
        <sz val="10"/>
        <rFont val="Futura Bk"/>
        <family val="2"/>
      </rPr>
      <t>se han realizado 4 reuniones con estudiantes de los programas para socialización convocatoria movilidad</t>
    </r>
  </si>
  <si>
    <t xml:space="preserve">2do semestre: No hubo convocatoria </t>
  </si>
  <si>
    <t xml:space="preserve">Asesoría a estudiantes sobre la aplicación a oportunidades de movilidad nacional o internacional </t>
  </si>
  <si>
    <r>
      <t xml:space="preserve">1er trimestre: </t>
    </r>
    <r>
      <rPr>
        <sz val="10"/>
        <rFont val="Futura Bk"/>
        <family val="2"/>
      </rPr>
      <t>se han realizado 8 asesorías a estudiantes programas arquitectura, diseño visual, administración de empresas</t>
    </r>
  </si>
  <si>
    <t>formato de atención internacionalización digital en equipo</t>
  </si>
  <si>
    <r>
      <t xml:space="preserve">2do trimestre: </t>
    </r>
    <r>
      <rPr>
        <sz val="10"/>
        <rFont val="Futura Bk"/>
        <family val="2"/>
      </rPr>
      <t>se cuenta con 12 asesorias a estudiantes Programas de Administración y Arquitectura</t>
    </r>
  </si>
  <si>
    <t>3er trimestre: Dos estudiantes solicitan asesoria sobre el convenio con AIESEC</t>
  </si>
  <si>
    <t>Avance15</t>
  </si>
  <si>
    <t>4to trimestre: No se presentaron estudiantes para asesoría.</t>
  </si>
  <si>
    <t>Avance20</t>
  </si>
  <si>
    <t>Socialización de la experiencia internacional de los estudiantes</t>
  </si>
  <si>
    <t>1er trimestre: No aplica para este periodo</t>
  </si>
  <si>
    <t xml:space="preserve">peso de la actividad: 20% </t>
  </si>
  <si>
    <r>
      <t xml:space="preserve">2do trimestre: </t>
    </r>
    <r>
      <rPr>
        <sz val="10"/>
        <rFont val="Futura Bk"/>
        <family val="2"/>
      </rPr>
      <t>se tiene planeado realizar esta actividad en conjunto con AIESEC en la cual se realice FORO en donde participen los 10 estudiantes que se desplazaran en el mes de junio 2019</t>
    </r>
  </si>
  <si>
    <t xml:space="preserve">3er trimestre: Por cancelación de convenio con AIESEC no se realiza el foro previsto. </t>
  </si>
  <si>
    <t xml:space="preserve">Generar convocatorias internas para  movilidad estudiantil </t>
  </si>
  <si>
    <r>
      <t xml:space="preserve">1er trimestre:  </t>
    </r>
    <r>
      <rPr>
        <sz val="10"/>
        <rFont val="Futura Bk"/>
        <family val="2"/>
      </rPr>
      <t>se cuenta con el proyecto de convocatoria, fichas de movilidad estudiantes y procedimiento para su implementación.
Se gestiona seguro de accidentes personales para estudiantes que salgan a movilidad, asumido por la Institución.</t>
    </r>
  </si>
  <si>
    <t>Equipo internacionalización
Correo 28 de enero en donde se envía los documentos para revisión</t>
  </si>
  <si>
    <r>
      <t>2do trimestre:</t>
    </r>
    <r>
      <rPr>
        <sz val="10"/>
        <rFont val="Futura Bk"/>
        <family val="2"/>
      </rPr>
      <t xml:space="preserve"> se aprueba el desplazamiento de 12 estudiantes a MEXICO y ARGENTINA  para realizacion de su practica empresar</t>
    </r>
    <r>
      <rPr>
        <b/>
        <sz val="10"/>
        <rFont val="Futura Bk"/>
        <family val="2"/>
      </rPr>
      <t>ial.</t>
    </r>
  </si>
  <si>
    <t>Acta consejo academico Mayo 2019</t>
  </si>
  <si>
    <t xml:space="preserve">3er trimestre: No se realiza convocatoria </t>
  </si>
  <si>
    <t>Incluir actividad gestión de redes para POA 2020</t>
  </si>
  <si>
    <t>INVESTIGACIONES</t>
  </si>
  <si>
    <t>Capital Humano para la Investigación y la Innovación</t>
  </si>
  <si>
    <t>Fomentar la generación de conocimiento y la innovación para contribuir con la transformación social de la Región y el País.</t>
  </si>
  <si>
    <t>ACADÉMICO - INVESTIGATIVO</t>
  </si>
  <si>
    <t>Evaluar y poner en operación convocatoria interna de Joven Investigadores 2019</t>
  </si>
  <si>
    <t>1er trimestre: Se avanza en revisión de términos y condiciones de la convocatoria para posterior divulgación en el mes de abril</t>
  </si>
  <si>
    <t>Acta de comité investigaciones No. 07 de 16 de abril de 2019
D:\C.103_Investigaciones\Investigaciones unimayor\0- comite de investigaciones\2019</t>
  </si>
  <si>
    <t>peso de la actividad: 6</t>
  </si>
  <si>
    <t>Avance:6</t>
  </si>
  <si>
    <t>2do trimestre: Se realizo la divulgacion convocatoria, se recpecionaron tres (3) propuestas, las cuales se colocaron a disposición de revisión en comité de investigaciones en acta del día 7 de junio, pendiente envio de propuesta a evaluadores externos.</t>
  </si>
  <si>
    <t>Acta de comité investigaciones No. 10  de 7 junio de 2019</t>
  </si>
  <si>
    <t xml:space="preserve">3er trimestre: Se enviaron a evaluación dos propuestas cuyos resultados se mencionan a continuacíon:
Propuesta 1
Generador de reglas de tráfico malicioso para IDS  (Sistema detector de intrusos)
Grupo: I+D
Puntaje toal: 70
Aprobado: SI
Propuesta 2
Encuentro de lenguas originarias: creación del diccionario infantil, para el diálogo intercultural y fortalecimiento de lenguas originarias en Siberia Cauca
Grupo: RUTAS
Puntaje toal:72
Aprobado: SI
Se firma Acta de Inicio
</t>
  </si>
  <si>
    <t xml:space="preserve">Acta de comité investigaciones No. 14  de 20 de agosto de 2019
Se socializan los resulados via correo institucional y página WEB
https://unimayor.edu.co/web/convocatorias/3072-resultados-convocatoria-interna-de-jovenes-investigadores-unimayor-2019
Carpeta Proyectos Archivo Oficina de Investigaciones
</t>
  </si>
  <si>
    <t>4to trimestre:
Ejecución del primer periodo (5 Meses)</t>
  </si>
  <si>
    <t>Informes técnicos 
Cuentas de Cobro
CDPs</t>
  </si>
  <si>
    <t>Evaluar y poner en operación de convocatoria de Semilleros de Investigación 2019</t>
  </si>
  <si>
    <r>
      <t>1er trimestre:</t>
    </r>
    <r>
      <rPr>
        <sz val="10"/>
        <rFont val="Futura Bk"/>
        <family val="2"/>
      </rPr>
      <t xml:space="preserve"> Se avanza en revisión de términos y condiciones de la convocatoria , se publico en pagina institucional, se recepcionaron las propuestas con su documentación, se realizo revisión de documentación y finalmente se enviaron las propuestas a los evaluadores</t>
    </r>
  </si>
  <si>
    <t>Carta por correo electrónico 21 de marzo de 2019 de investigaciones para Francisco león Zúñiga.
http://www.unimayor.edu.co/web/noticias/2862-convocatoria-interna-para-semilleros-de-investigacion-unimayor</t>
  </si>
  <si>
    <r>
      <t xml:space="preserve">2do trimestre: </t>
    </r>
    <r>
      <rPr>
        <sz val="10"/>
        <rFont val="Futura Bk"/>
        <family val="2"/>
      </rPr>
      <t xml:space="preserve">Se realizó recepción de la respuesta de los evaluadores de lo cual fueron aprobados cuatro propuestas de las 5, se socializan los resultados en el comité del día 30 de abril y se publicarón los resultados en la pagina web, asi como se envio dicha información a los correos de los lideres de los grupos de investigación, se firma acta de inicio de los proyectos en fecha10 de mayo de 2019.
1. Servicio de anonimato portable basado en un SBC(Single Board
Computer) de bajo costo
2. Análisis de la tecnología blockchain como herramienta de
intermediación en procesos financieros
3. La Innovación en el emprendimiento de competitividad
en la ciudad de Popayán
4. Paisaje y metabolismo urbano en escenarios de cambio limático -Estudio de caso Popayán
5.Proporcionar un juego serio para el aprendizaje del lenguaje de
señas colombiano como apoyo a la inclusión de personas con
discapacidad auditiva y vocal.
</t>
    </r>
  </si>
  <si>
    <t>Acta Comité de Investigaciones  de 30 de abril    No 7 
https://unimayor.edu.co/web/images/convocatorias/2019/I_2019/Resultados_Convocatoria_Interna_de_Semilleros_de_Investigacio%CC%81n_UNIMAYOR_2019pdf.pdf</t>
  </si>
  <si>
    <t>3er trimestre: Ejecución Presupuestal para la ejecución de las actividades planeteadas en los proyectos de Investigación
Entregar de Informes Técnico Parciales de los proyectos de Convocatoria de Semillero</t>
  </si>
  <si>
    <t>Formato Seguimiento Presupuestal
D:\C.103_Investigaciones\Investigaciones unimayor\15 - Seguimiento\2019\Ejecución-Presupuestal
Archivo Oficina de Investigaciones</t>
  </si>
  <si>
    <t xml:space="preserve">4to trimestre:
Ejecución Presupuestal para la ejecución de las actividades planeteadas en los proyectos de Investigación
</t>
  </si>
  <si>
    <t>Formato Seguimiento Presupuestal
D:\C.103_Investigaciones\Investigaciones unimayor\15 - Seguimiento\2019\Ejecución-Presupuestal
CDPs</t>
  </si>
  <si>
    <t>Continuar ejecución y financiación de proyectos de Joven Investigador Convocatoria 2018</t>
  </si>
  <si>
    <t>1er trimestre: Se realizarón los contratos para vigencia 2019 contrato a 5 meses.</t>
  </si>
  <si>
    <t xml:space="preserve">Contrato 
informes técnicos mensuales. 
Físicos -- Archivador investigaciones
CDPs </t>
  </si>
  <si>
    <t>peso de la actividad: 3</t>
  </si>
  <si>
    <r>
      <t>2do trimestre:</t>
    </r>
    <r>
      <rPr>
        <sz val="10"/>
        <rFont val="Futura Bk"/>
        <family val="2"/>
      </rPr>
      <t xml:space="preserve"> 
proyecto de gestión financiera en las MIPYMES del sector comercio de la Ciudad de popayan.
Evaluacion Heuristíca de accesabilidad aplicada a juegos serios teniendo en cuenta la norma NTC 5854.
Evaluación Heurística y de usuario al prototipo educativo KILKA
Se han realizado 4 pagos, para los cuales han presentado los informes de actividades en donde se relacionan los avances al proyecto</t>
    </r>
  </si>
  <si>
    <t>3er y 4to trimestre: Entrega Informe final Proyectos Convocatoria Interna Jóvenes Investigadores UNIMAYOR 2018</t>
  </si>
  <si>
    <t>Informes finales
Socialización en Comité de Investigaciones Acta No. 12 de 30 de julio de 2019</t>
  </si>
  <si>
    <t>Elaborar procedimientos Propiedad
Intelectual</t>
  </si>
  <si>
    <r>
      <t>1er trimestre: s</t>
    </r>
    <r>
      <rPr>
        <sz val="10"/>
        <rFont val="Futura Bk"/>
        <family val="2"/>
      </rPr>
      <t>e avanza en la identificación de requisitos para propuesta de asesoría para su construcción.
Se realizo consolidación de información para asesoría</t>
    </r>
  </si>
  <si>
    <t xml:space="preserve">Listado de asistencia reunión </t>
  </si>
  <si>
    <t>peso de la actividad: 15</t>
  </si>
  <si>
    <t>Avance13</t>
  </si>
  <si>
    <r>
      <t xml:space="preserve">2do trimestre: Dentro de la evaluación para la ejecución de la actividad se han determinado las siguientes situaciones:
1. se cuenta con estatuto aprobado de propiedad intelectual aprobado con numero 017 del 20 de octubre de 2016.
2.  el comité de investigaciones revisa en sesión del día 21 de mayo 2019 el contenido del documento al cual se sugiere se realicen revisión y mejora. (acta no 09).
3. Una vez evlauada la dinamica de aplicacion del estututo se acuerda con los expertos la necesidad de crear un comite de propiedad intelectual que garantice la aplicabilidad de dicho documento, para ello primero se debe modificar el sistema de investigaciones institucional.
4. Una vez realizadas las mejoras y la conformación del comite se estableceran las funciones y acciones relaiconadas con propiedad intelectual.
5. </t>
    </r>
    <r>
      <rPr>
        <b/>
        <sz val="10"/>
        <color theme="5"/>
        <rFont val="Futura Bk"/>
        <family val="2"/>
      </rPr>
      <t>Se solicita modificar la actividad Elaborar procedmientos de propiedad intelectual y cambiarla por Presentar propuesta del nuevo sistema de investigaciones Institucional.  En el cual se evidencie el componente de propiedad intelectual.</t>
    </r>
    <r>
      <rPr>
        <b/>
        <sz val="10"/>
        <rFont val="Futura Bk"/>
        <family val="2"/>
      </rPr>
      <t xml:space="preserve">
</t>
    </r>
  </si>
  <si>
    <t>Acta Comité de Investigaciones  de 21 de mayo    No 9 
Estatuto propiedad intelectual acuerdo 017 del 20 de octubre de 2016 http://10.20.30.2:8000/sgi/documentos/ACUERDO_017.pdf</t>
  </si>
  <si>
    <t xml:space="preserve">3er trimestre: Busqueda de expertos en propiedad Intelectual, hubo dos Propopentes:
1. Asociación Colombiana Para el Avance de la Ciencia quien realizaría el proceso de actualizacíon por un valor de: $30.164.600
2. Dra Alejandra Grajales, del CATI UniQuindio, quien realizaría el proceso de actualización por un valor de: $ 6.000.000
Elaboración de Estudio Previo para contratación
</t>
  </si>
  <si>
    <t xml:space="preserve">
Acta No. 15 de 3 de septiembre de 2019
D:\C.103_Investigaciones\Investigaciones unimayor\15 - Seguimiento\2019\ActualizaciónEstatuoProp.Intelectual</t>
  </si>
  <si>
    <t xml:space="preserve">4to trimestre:
1. Legalización del Contrato
2. Elabaración de Instrumento para recolectar Informaicón del estado actual de la Institución en Relación al tema de Propiedad Intelectual.
2. Reunión Virtual Comité de Investigaciones 
3. Elebaración Documento con Información Base Estatuto Propiedad Intelectual
</t>
  </si>
  <si>
    <t>Acta de Inicio
Documento Instrumento de Medición recolección Información Propiedad Intelectual
Acta No. 17 de Octubre 1 de 2019
Documento Información Base Estatuo Propiedad Intelectual
D:\C.103_Investigaciones\Investigaciones unimayor\15 - Seguimiento\2019\ActualizaciónEstatuoProp.Intelectual</t>
  </si>
  <si>
    <t>Elaborar procedimiento convocatoria Joven Investigador</t>
  </si>
  <si>
    <r>
      <t xml:space="preserve">
se realizo evaluacion de los requisitos de la convocatoria anterior, se realizaron ajustes de acuerdo a la las necesidades de la institución, la retroalimentación de los investigadores (participación), normatividad aplicable al proceso y requerimientos grupo de valor COLCIENCIAS, se generó nuevos terminos de convocatoria los cuales fueron aprobados en sesión de comité</t>
    </r>
    <r>
      <rPr>
        <b/>
        <sz val="10"/>
        <color theme="5"/>
        <rFont val="Futura Bk"/>
        <family val="2"/>
      </rPr>
      <t xml:space="preserve"> de 30 de abril de 2019 (Acta No. 5)</t>
    </r>
  </si>
  <si>
    <t>Convocatoria Joven investigador
https://unimayor.edu.co/web/convocatorias/2964-convocatoria-interna-joven-investigador-unimayor-2019
https://unimayor.edu.co/web/convocatorias/2981-adenda-convocatoria-interna-jovenes-investigadores-unimayor-2019</t>
  </si>
  <si>
    <t>Avance: 5</t>
  </si>
  <si>
    <t>Remitir al SGI los terminos de la convocatoria para ser publicados como Guia, una vez se estructure el nuevo sistema de investigaciones se avanzara en los procedimientos relacionados con la participación y funciones de los jovenes investigadores en la Institución</t>
  </si>
  <si>
    <t>Elaborar política de Investigaciones</t>
  </si>
  <si>
    <r>
      <t xml:space="preserve">1er Semestre: </t>
    </r>
    <r>
      <rPr>
        <sz val="10"/>
        <rFont val="Futura Bk"/>
        <family val="2"/>
      </rPr>
      <t>Se reviso documento borrador de la política, se realizaron modificaciones en la estructura, se cuenta con documento ajustado, falta modificar el sistema de investigaciones de acuerdo a la nueva política para someter los documentos aprobación en los comites respectivos.</t>
    </r>
  </si>
  <si>
    <r>
      <t xml:space="preserve">Actas comité de investigaciones: No 1. de 15 de Enero de 2019
No 3. de 12 de Febrero de 2019
</t>
    </r>
    <r>
      <rPr>
        <sz val="10"/>
        <color theme="5"/>
        <rFont val="Futura Bk"/>
        <family val="2"/>
      </rPr>
      <t xml:space="preserve">No. 5 de 19 de Marzo de 2019
</t>
    </r>
    <r>
      <rPr>
        <sz val="10"/>
        <rFont val="Futura Bk"/>
        <family val="2"/>
      </rPr>
      <t xml:space="preserve">
Documento borrador
D:\C.103_Investigaciones\Investigaciones unimayor\0- comite de investigaciones\2019
</t>
    </r>
  </si>
  <si>
    <t>Avance 10</t>
  </si>
  <si>
    <t>2do trimestre:
Política se Incluye en el Plan Educativo Institucional</t>
  </si>
  <si>
    <t>Documento Plan Educativo Institucional</t>
  </si>
  <si>
    <t xml:space="preserve">3er trimestre:
En sesiones de comité se realizan talleres de trabajo para revisión y avances del sistema de Investigaciones </t>
  </si>
  <si>
    <t>No 3. de 12 de Febrero de 2019
No. 5 de 19 de Marzo de 2019</t>
  </si>
  <si>
    <t>Plan de Incentivos</t>
  </si>
  <si>
    <r>
      <t xml:space="preserve">1er trimestre: se han concedido dos incentivos:
</t>
    </r>
    <r>
      <rPr>
        <sz val="10"/>
        <rFont val="Futura Bk"/>
        <family val="2"/>
      </rPr>
      <t xml:space="preserve">Docente  María Eugenia Saldarriaga: publicación de dos artículos en revistas indexadas clasificación B
</t>
    </r>
  </si>
  <si>
    <t>Documentación - formato de solicitud de incentivos 
CDP
D:\C.103_Investigaciones\Investigaciones unimayor\0- comite de investigaciones\2019
D:\C.103_Investigaciones\Investigaciones unimayor\15 - Seguimiento\2019\Incentivos</t>
  </si>
  <si>
    <t>Replantear el acuerdo de incentivos para garantizar los reconocimentos a los docentes y la gestión de los recursos para el cumplimiennto de este acuerdo.</t>
  </si>
  <si>
    <r>
      <t xml:space="preserve">2do trimestre: </t>
    </r>
    <r>
      <rPr>
        <sz val="10"/>
        <rFont val="Futura Bk"/>
        <family val="2"/>
      </rPr>
      <t xml:space="preserve">Se han concedido los siguientes incentivos:
Docente Katerine Marceles de la Facultad de Ingenieria grupo I+D, por valor de 10.446.295.
Tres capitulos de libro en memoria de eventos participacion internacional
Libro publicado sistema unificado de amenazas basado en dispositivos de bajo costo.
Desarrollo de Software: aplicacion movil HEROTEST, PENTESTER automatizado owasp 2017 sobre un single board compiter, sistema de gestion unificado de amenaza (UTM), basada en un SBC, juego coffe fun, GameZin
</t>
    </r>
  </si>
  <si>
    <r>
      <t xml:space="preserve">3er trimestre:
Pago de Incentivios a las docentes:
Katerine Marceles:  $ 3.217.619 
</t>
    </r>
    <r>
      <rPr>
        <sz val="10"/>
        <rFont val="Futura Bk"/>
        <family val="2"/>
      </rPr>
      <t xml:space="preserve">Producto: Estudio de vulnerabilidades en las pequeñas y medianas empresas utilizando el IDS SNORT Tipo: "Capítulo en Libro de Memorias de eventos
Capítulo publicado en evento académico/científico de nivel Internacional. Editorial del evento, evaluación por pares reglamentada por el evento y datos de normalización básica.
Producto: Recycling: A Serious Game Focused on the Classification of waste Tipo: Artículo Publicado en Revista No Indexada en Publindex. Artículo publicado en revista No homologada por Publindex. 
Producto: Cryptanalysis of the RSA Algorithm Under a System Distributed Using SBC Devices Tipo: Artículo Publicado en Revista No Indexada en Publindex. Artículo publicado en revista No homologada por Publindex. 
Producto: Sistema Unificado De Amenazas basado  en dispositivos de bajo costo (Libro) Tipo: Libros producto de las investigaciones adelantadas por parte de los miembros de las diferentes unidades académicas de la institución, a través de sus grupos de investigación, proyectos, líneas o programas de investigación. 
</t>
    </r>
    <r>
      <rPr>
        <b/>
        <sz val="10"/>
        <rFont val="Futura Bk"/>
        <family val="2"/>
      </rPr>
      <t xml:space="preserve">
Gabriel Chanchi: $ 7.453.044 
</t>
    </r>
    <r>
      <rPr>
        <sz val="10"/>
        <rFont val="Futura Bk"/>
        <family val="2"/>
      </rPr>
      <t xml:space="preserve">
Producto: "Herramienta software para 
evaluar la usabilidad de 
portales web 
dirigidos a la población 
infantil " Tipo: Software producto de un proyecto de investigación financiado por UNIMAYOR y proyectos de grado vinculados a los grupos de investigación UNIMAYOR
Producto: AccesibilidadWeb2.0 Tipo: Software producto de un proyecto de investigación financiado por UNIMAYOR y proyectos de grado vinculados a los grupos de investigación UNIMAYOR
Producto: Aplicativo para la inspección de usabilidad web Tipo: Software producto de un proyecto de investigación financiado por UNIMAYOR y proyectos de grado vinculados a los grupos de investigación UNIMAYOR
Producto: "Herramienta Académica 
Alfa de Cronbach V1.0 " Tipo: Software producto de un proyecto de investigación financiado por UNIMAYOR y proyectos de grado vinculados a los grupos de investigación UNIMAYOR
Producto: "Herramienta para la 
ejecución de pruebas de 
usabilidad bajo el 
enfoque de mouse tracking 
“SeguimientoMouse”" Tipo: Software producto de un proyecto de investigación financiado por UNIMAYOR y proyectos de grado vinculados a los grupos de investigación UNIMAYOR
Producto: Requisitos V1.0 Tipo: Software producto de un proyecto de investigación financiado por UNIMAYOR y proyectos de grado vinculados a los grupos de investigación UNIMAYOR
</t>
    </r>
    <r>
      <rPr>
        <b/>
        <sz val="10"/>
        <rFont val="Futura Bk"/>
        <family val="2"/>
      </rPr>
      <t xml:space="preserve">
Fabio Gembuel:  $ 8.281.160 
</t>
    </r>
    <r>
      <rPr>
        <sz val="10"/>
        <rFont val="Futura Bk"/>
        <family val="2"/>
      </rPr>
      <t>Producto: App educativa KILKA 1.0 Tipo: Software producto de un proyecto de investigación financiado por Colciencias y/o financiado por otra entidad externa. (Evaluado por el comité de Colciencias o, y pares evaluadores  de la entidad externa que financia). 
Producto: KILKA: Desarrollo de una App educativa para la revitalización de la lengua indigena Nam Trik en Totoró - Cauca Tipo: Capítulo publicado en evento académico/científico de nivel Nacional con evaluación por pares reglamentada por la editorial del evento y datos de normalización básica. 
Producto: Talleres de Co-creación e Investigación en diseño: La interculturalidad y apropiación tecnológica en Totoró Tipo: Consultorías en procesos de  investigación-creación en   arte,   arquitectura   y diseño con entidades externas que cumpla con los indicadores de existencia
Producto: Creación de un material didáctico Impreso para el fortalecimiento de la lengua Nantrik de los estudiantes del grado segundo de la institución educativa Pueblo Totoró Tipo: Consultorías en procesos de  investigación-creación en   arte,   arquitectura   y diseño con entidades externas que cumpla con los indicadores de existencia
Producto: Implementación de un manual de estilo para mejorar el diseño de la información en la aplicación educativa KILKA en Totoró - Cauca Tipo: Consultorías en procesos de  investigación-creación en   arte,   arquitectura   y diseño con entidades externas que cumpla con los indicadores de existencia
Producto: Tontotunas: Ideación y Creación de personajes para la App Educativa KILKA Tipo: Que haya obtenido premio, reconocimiento o distinción en eventos o espacios del ámbito internacional, con mecanismo visible de selección y evaluación certificada.</t>
    </r>
    <r>
      <rPr>
        <b/>
        <sz val="10"/>
        <rFont val="Futura Bk"/>
        <family val="2"/>
      </rPr>
      <t xml:space="preserve">
</t>
    </r>
  </si>
  <si>
    <t>D:\C.103_Investigaciones\Investigaciones unimayor\15 - Seguimiento\2019\Incentivos</t>
  </si>
  <si>
    <r>
      <t xml:space="preserve">4to trimestre:
Gabriel Chanchí: $16.148.262
</t>
    </r>
    <r>
      <rPr>
        <sz val="10"/>
        <rFont val="Futura Bk"/>
        <family val="2"/>
      </rPr>
      <t xml:space="preserve">Producto: Juego Binarios V1.0  Tipo: Software producto de un proyecto de investigación financiado por UNIMAYOR y proyectos de grado vinculados a los grupos de investigación UNIMAYOR
Producto: Juego de Palabras V1.0  Tipo: Software producto de un proyecto de investigación financiado por UNIMAYOR y proyectos de grado vinculados a los grupos de investigación UNIMAYOR
Producto: "Artículo: “Propuesta de una 
herramienta para la 
estimación de la 
satisfacción en pruebas de 
usuario, a partir del análisis 
de expresión facial”. " Tipo: Artículo Publicado en Revista No Indexada en Publindex. Artículo publicado en revista No homologada por Publindex. 
Producto: "Artículo: “Sistema software 
para el análisis del estrés 
mental en test de usuarios”." Tipo: Artículo Publicado en Revista No Indexada en Publindex. Artículo publicado en revista No homologada por Publindex. 
Producto: "Artículo: 
“Recomendaciones de 
usabilidad para el diseño de 
sitios web dirigidos a la 
población infantil”. " Tipo: Artículo Publicado en Revista No Indexada en Publindex. Artículo publicado en revista No homologada por Publindex. 
Producto: "Artículo: “Arquitectura 
basada en contexto para el 
soporte del servicio de 
VoD”. " Tipo: Revistas nacionales o extranjeras homologadas que se encuentran en el cuartil tres (entre el 49.9% y el 25% superior de WoS [SCI y SSCI] o Scimago Journal of Rank-SJR) del conjunto de la especialidad a la que pertenece, de acuerdo con la información suministrada por la última edición disponible del Journal Citation Reports (JCR) o del SCImago Journal &amp; Country Rank (SJR).
Producto: "Artículo: “Herramienta 
automatizada para el 
análisis de la satisfacción en 
pruebas de 
pensamiento en voz alta”. " Tipo: Revistas nacionales o extranjeras homologadas que se encuentran en el cuartil tres (entre el 49.9% y el 25% superior de WoS [SCI y SSCI] o Scimago Journal of Rank-SJR) del conjunto de la especialidad a la que pertenece, de acuerdo con la información suministrada por la última edición disponible del Journal Citation Reports (JCR) o del SCImago Journal &amp; Country Rank (SJR).
Producto: "Artículo: “Herramienta para 
el seguimiento del estrés 
mental en pruebas de 
usabilidad”. " Tipo: Revistas nacionales o extranjeras homologadas que se encuentran en el cuartil tres (entre el 49.9% y el 25% superior de WoS [SCI y SSCI] o Scimago Journal of Rank-SJR) del conjunto de la especialidad a la que pertenece, de acuerdo con la información suministrada por la última edición disponible del Journal Citation Reports (JCR) o del SCImago Journal &amp; Country Rank (SJR).
Producto: "Artículo “Proposal of an 
Open Hardware-Software 
System for the Recognition 
of Emotions 
from Physiological 
Variables”. " Tipo: Capítulo publicado en evento académico/científico de nivel Internacional. Editorial del evento, evaluación por pares reglamentada por el evento y datos de normalización básica.
Producto: "Artículo “Proposal for a VoD 
Service Supported in a 
Context-Based 
Architecture”." Tipo: Capítulo publicado en evento académico/científico de nivel Internacional. Editorial del evento, evaluación por pares reglamentada por el evento y datos de normalización básica.
Producto: "Artículo “Software System 
for the Analysis of Mental 
Stress in Usability Test”. " Tipo: Capítulo publicado en evento académico/científico de nivel Internacional. Editorial del evento, evaluación por pares reglamentada por el evento y datos de normalización básica.
Producto: "Artículo “Proposal of a Tool 
for the Stimation of 
Satisfaction in Usability Test 
Under the 
Approach of Thinking 
Aloud”." Tipo: Capítulo publicado en evento académico/científico de nivel Internacional. Editorial del evento, evaluación por pares reglamentada por el evento y datos de normalización básica.
</t>
    </r>
  </si>
  <si>
    <t>Revista institucional investigativa</t>
  </si>
  <si>
    <t xml:space="preserve">Revista institucional investigativas:
Revista Digital Valores
En el primer y segundo trimestre se hizo la recepción de los 12 artículos y la corrección de estilo y diagramación. </t>
  </si>
  <si>
    <t>Informe de actividades I-2019 - Grupo GIFIN</t>
  </si>
  <si>
    <t>Fuente: Riesgos
Apoyar y capacitar a Grupos de Investigación e Investigadores en la generación y consolidación de productos científicos</t>
  </si>
  <si>
    <r>
      <t>1er trimestre: S</t>
    </r>
    <r>
      <rPr>
        <sz val="10"/>
        <rFont val="Futura Bk"/>
        <family val="2"/>
      </rPr>
      <t>e contrato a Víctor Agredo  parta capacitar  a los grupos de investigación en los siguientes temas: productos de nuevo conocimiento de acuerdo a los términos y condiciones convocatoria Colciencias 2018
se apoyo en  la consolidación de productos de nuevo conocimiento en repositorio digital y en CVLAC y GRUPLAC</t>
    </r>
  </si>
  <si>
    <t>informes técnicos del contratista.
Listas de asistencia</t>
  </si>
  <si>
    <r>
      <t xml:space="preserve">2do trimestre: </t>
    </r>
    <r>
      <rPr>
        <sz val="10"/>
        <rFont val="Futura Bk"/>
        <family val="2"/>
      </rPr>
      <t>se revisó producción en investigacion de los grupos en el aplicativo INSTITULAC de COLCIENCIAS.
Se aprobaron los productos y se avalaron los grupos de investigación para participar en la convocatoria de medición de grupos de colciencias la cual tenia fecha de cierre 10 de junio de 2019.</t>
    </r>
  </si>
  <si>
    <t>Aplicativo   INSTITULAC de COLCIENCIAS.
Informe tecnico del contratista
listas de asistencia</t>
  </si>
  <si>
    <t xml:space="preserve">3er trimestre: 
Publicación preliminar de resultados 2 de Septiembre:
Grupo de Investigación:  Clasificación
I+D                            C
HISTOREO                   B
D&amp;A                          C
HEVIR                        C
RUTAS                       No reconocido  
GIFIN                        No reconocido
GRIEL                        No reconocido
Dado que se presentaron algunas inconsistencias
Los grupos RUTAS y GIFIN, no quedaron reconocidos,
pese a que contaban con los productos necesarios para quedar clasificados
Por tal razón se realizaron las respectivas reclamaciones.
Los resultados finales se publicarán el 6 de noviembre de 2019
</t>
  </si>
  <si>
    <t xml:space="preserve">4to trimestre:
Publicación definitiva Convocatoria 833 Medición Grupos Colciencias
Grupo de Investigación:  Clasificación
I+D                                   C
HISTOREO                     B
D&amp;A                                C
HEVIR                            C
RUTAS                           No reconocido  
GIFIN                             C
GRIEL                           No reconocido
Dado que en la respuesta de Colciencias a las reclamaciones del grupo RUTAS, no hay claridad ni especifidad, se procedará a dar tramite a un recurso de reposición. </t>
  </si>
  <si>
    <t>https://scienti.minciencias.gov.co/gruplac/</t>
  </si>
  <si>
    <t xml:space="preserve">Actualizar portal web en relación al proceso de Investigaciones </t>
  </si>
  <si>
    <r>
      <t xml:space="preserve">1er trimestre: </t>
    </r>
    <r>
      <rPr>
        <sz val="10"/>
        <rFont val="Futura Bk"/>
        <family val="2"/>
      </rPr>
      <t xml:space="preserve">Se realizó reunión con el contratista de comunicaciones donde se discutieron las actividades a realizar en el segundo y tercer trimestre, relacionadas con la recolección y organización de la información de los grupos de Investigación, así como la actualización de las plantillas del componente de investigaciones de la página web  </t>
    </r>
  </si>
  <si>
    <t>Lista de asistencia</t>
  </si>
  <si>
    <r>
      <t xml:space="preserve">2do trimestre: </t>
    </r>
    <r>
      <rPr>
        <sz val="10"/>
        <rFont val="Futura Bk"/>
        <family val="2"/>
      </rPr>
      <t>se inicia proceso de recolección de información de los grupos de investigacion de actividades y prinicipales resultados se diseña e implementa plantilla estandarizada, a la fecha del presente seguimientos tres grupos han entregado la información. para posterior revisión, diagramación y publicacion una vez se revise y se apruebe.</t>
    </r>
  </si>
  <si>
    <t>Plantillas</t>
  </si>
  <si>
    <r>
      <t xml:space="preserve">3er trimestre:
</t>
    </r>
    <r>
      <rPr>
        <sz val="10"/>
        <rFont val="Futura Bk"/>
        <family val="2"/>
      </rPr>
      <t xml:space="preserve">Se decide postergar esta tarea, dado que se priorizará un plan estratégico para que los grupos de Investigación identifique que producción en Investigación es la mas idonea para asegurar la clasificación y asenso de categoria en las próximas convocatorias de colciencias. </t>
    </r>
  </si>
  <si>
    <t>Acta No 17. 1 Octubre de 2019</t>
  </si>
  <si>
    <t>4to trimestre:
Recopilacíon de la información para actualizar el portal WEB, la cual hace se obtiene a partir del informe final de actividades de los grupos de Investigacíon</t>
  </si>
  <si>
    <t>Fuente: Riesgos
Crear portafolios de grupos de Investigación</t>
  </si>
  <si>
    <r>
      <t xml:space="preserve">1er trimestre: </t>
    </r>
    <r>
      <rPr>
        <sz val="10"/>
        <rFont val="Futura Bk"/>
        <family val="2"/>
      </rPr>
      <t>Se gestiono con docente electiva diseño visual la elaboración de brochure para un grupo de investigación I+D facultad de ingeniería. el cual seria el producto del 1er semestre
Se propone continuar con la elaboración de los portafolios en el segundo semestre con proyectos de aula</t>
    </r>
  </si>
  <si>
    <t>Correos electrónicos
Listado de asistencia</t>
  </si>
  <si>
    <t>peso de la actividad: 2</t>
  </si>
  <si>
    <t>Avance 1</t>
  </si>
  <si>
    <r>
      <t>2do trimestre:</t>
    </r>
    <r>
      <rPr>
        <sz val="10"/>
        <rFont val="Futura Bk"/>
        <family val="2"/>
      </rPr>
      <t xml:space="preserve"> Se cuenta con el Brochuere del grupo de investigacion I+D de la facultad de ingeniería, realizado por los estudiantes del programa Diseño Visual.
Este portafolio sera la base para el portafolio de los demás grupos de investigación. Los portafolios fueron socializados en Comite de investigaciones Acta No 10de 4 de junio 2019
</t>
    </r>
    <r>
      <rPr>
        <b/>
        <sz val="10"/>
        <rFont val="Futura Bk"/>
        <family val="2"/>
      </rPr>
      <t xml:space="preserve">
</t>
    </r>
  </si>
  <si>
    <t>Acta No 10 de 4 de junio 2019</t>
  </si>
  <si>
    <t xml:space="preserve">3er trimestre: 
Se decide postergar esta tarea, dado que se priorizará un plan estratégico para que los grupos de Investigación identifique que producción en Investigación es la mas idonea para asegurar la clasificación y asenso de categoria en las próximas convocatorias de colciencias. </t>
  </si>
  <si>
    <t>Apoyar a Investigadores en la inscripción de eventos académico-científicos a nivel nacional e internacional</t>
  </si>
  <si>
    <r>
      <t xml:space="preserve">1er trimestre: </t>
    </r>
    <r>
      <rPr>
        <sz val="10"/>
        <rFont val="Futura Bk"/>
        <family val="2"/>
      </rPr>
      <t xml:space="preserve">se apoyaron a los siguientes investigadores:
Katherine Márceles y Gabriel Chanchi grupo I+D
</t>
    </r>
  </si>
  <si>
    <t>CDP
Solicitudes
Factura
Inscripciones
Lista de aprobados para participar en el encuentro nacional</t>
  </si>
  <si>
    <r>
      <t xml:space="preserve">2do trimestre: </t>
    </r>
    <r>
      <rPr>
        <sz val="10"/>
        <rFont val="Futura Bk"/>
        <family val="2"/>
      </rPr>
      <t>partticipaciónen el XIII encuentro de semilleros de investigación  - REDCOLSI. De 33 estudiantes de los semillero</t>
    </r>
    <r>
      <rPr>
        <sz val="10"/>
        <color theme="5"/>
        <rFont val="Futura Bk"/>
        <family val="2"/>
      </rPr>
      <t>s</t>
    </r>
    <r>
      <rPr>
        <sz val="10"/>
        <rFont val="Futura Bk"/>
        <family val="2"/>
      </rPr>
      <t xml:space="preserve"> BETABIT, semilla empresarial,  Crisalida, Genius.
Se aprobaron inscripción a los investigadores Alberto Bravo del grupo HEVIR, Mauricio Padilla grupo GIFIN, para la participacion como ponentes en evento académico - cientifico. internacional.</t>
    </r>
    <r>
      <rPr>
        <b/>
        <sz val="10"/>
        <color theme="5"/>
        <rFont val="Futura Bk"/>
        <family val="2"/>
      </rPr>
      <t xml:space="preserve">
</t>
    </r>
    <r>
      <rPr>
        <sz val="10"/>
        <rFont val="Futura Bk"/>
        <family val="2"/>
      </rPr>
      <t>Dentro del impacto de la actividad se obtiene 5 proyectos ganadores los cuales participaran en el encuentro nacional de semilleros.
Semillero: Crisalida - Grupo D&amp;A
1. Regeneración urbana y paisajística de la plaza pública Carlos Albán en la ciudad de Popayán
2. Brasache, la arquitectura como elemento de unión entre diseño, artesanía y sociedad
3. Diseño proyectual del centro de formacion e investigacion formal para jovenes y adultos "SHUR PAYAN" para la comunidad indígena MISAK
4. Diseño de aplicación Mobile Android de realidad virtual del Claustro de la Encarnación para la apropiación histórica y cultural e incentivación del turismo
Semillero: Semilla Empresarial - Grupo HISTOREO
5. Emprendimiento Social en la Ciudad de Popayán</t>
    </r>
    <r>
      <rPr>
        <b/>
        <sz val="10"/>
        <color theme="5"/>
        <rFont val="Futura Bk"/>
        <family val="2"/>
      </rPr>
      <t xml:space="preserve">
</t>
    </r>
  </si>
  <si>
    <t>Incluir en informe de gestión</t>
  </si>
  <si>
    <r>
      <t xml:space="preserve">3er trimestre:
Se apoyo en la inscripción de eventos Académico-Científicos a los grupos de Investigación:
</t>
    </r>
    <r>
      <rPr>
        <sz val="10"/>
        <rFont val="Futura Bk"/>
        <family val="2"/>
      </rPr>
      <t>Grupo: I+D Evento: "V Jornadas Iberoamericanas de Interacción Humano-Computador"
Grupo: GIFIN Evento: Evento ASCOLFA
Grupo:  Evento: Fundación Red Colombiana de Semilleros
Grupo:  Evento: Fundación Red Colombiana de Semilleros
Grupo: I+D Evento: Laboratorio Mexicano de Interacción, V Jornadas Iberoamericanas de Interacción Humano-Computador
Grupo: D&amp;A Evento: III Seminario Internacional Estado, Territorio y Desarrollo
Grupo: Rutas Evento: X Congreso Internacional sobre la Imagen. Escuela de Arte de Manchester, Universidad Metropolitana de Manchester, Reino Unido
Grupo: I+D Evento:  Congreso de ciencia de la Computación, Electrónica e Ingeniera Industria
Grupo: Historeo Evento: Evento ASCOLFA
Grupo: I+D Evento: XII Seminario Internacional de ciencia de la Computación
Grupo: GIFIN Evento: Evento ASCOLFA
Grupo: I+D Evento:  XIV Congreso colombiano de computación</t>
    </r>
    <r>
      <rPr>
        <b/>
        <sz val="10"/>
        <rFont val="Futura Bk"/>
        <family val="2"/>
      </rPr>
      <t xml:space="preserve">
</t>
    </r>
  </si>
  <si>
    <t>D:\C.103_Investigaciones\Investigaciones unimayor\15 - Seguimiento\2019\Ejecución-Presupuestal
CDP
Solicitudes</t>
  </si>
  <si>
    <t>Apoyar a Investigadores en movilidad para participar en eventos académico-científicos a nivel nacional e internacional</t>
  </si>
  <si>
    <r>
      <t xml:space="preserve">1er trimestre: </t>
    </r>
    <r>
      <rPr>
        <sz val="10"/>
        <rFont val="Futura Bk"/>
        <family val="2"/>
      </rPr>
      <t xml:space="preserve">se apoyaron a los siguientes investigadores:
Grupo: I+D Docente: Katherine Marceles Evento: Congreso Internacional en Quito- Ecuador “The 2019 International Conference on Information Technology &amp; Systems – ICITS 2019 Lugar: Quito Fecha 5-feb-19
Grupo: I+D Docente: Gabriel Chanchí Evento: Congreso Internacional en Quito- Ecuador “The 2019 International Conference on Information Technology &amp; Systems – ICITS 2019 Lugar: Quito Fecha 5-feb-19
Grupo: I+D Docente: Daniela Pérez Evento: Congreso Internacional en Quito- Ecuador “The 2019 International Conference on Information Technology &amp; Systems – ICITS 2019 Lugar: Quito Fecha 5-feb-19
</t>
    </r>
  </si>
  <si>
    <t>CDP
Solicitudes
Certificados 
informe semestral</t>
  </si>
  <si>
    <r>
      <t>2do trimestre: se apoyaron a los siguientes investigadores:</t>
    </r>
    <r>
      <rPr>
        <sz val="10"/>
        <rFont val="Futura Bk"/>
        <family val="2"/>
      </rPr>
      <t xml:space="preserve">
Grupo: HEVIR Docente: Alberto Bravo Evento: VI Congreso Internacional de Ingenierías Lugar: Jipijapa Fecha 25-abr-19
Grupo: GIFIN Docente: Mauricio Padilla Evento: V Congreso Iberoamericano sobre ambiente y sostenibilidad Lugar: Manabí Fecha 10-jun-19
Grupo: D&amp;A Docente: Andrés Córdoba Evento: III Encuentro de Investigación, Desarrollo Tecnológico e Innovación – Colombia-Ecuador Lugar: Cali Fecha 6-jun-19
Grupo: D&amp;A Docente: "Andrés Córdoba
María Isabel Mazorra
Valeriá Paül Carril" Evento: XVII Encuentro de Geógrafos de América Latina Lugar: Quito Fecha 9-abr-19
Grupo: RUTAS Docente: "Oscar Iván Montoya 
Wilder Olmedo Sol
Jeison Sanchez" Evento: XI encuentro Institucional de Semilleros de Investigación FADP Lugar: Cali Fecha 4-jun-19
Grupo: I+D Docente: Gabriel Chanchí Evento: "V Jornadas Iberoamericanas de Interacción Humano-Computador
" Lugar: Puebla Fecha 19-jun-19
Grupo: RUTAS Docente: Daniel León Evento:  Seminario Internacional de Investigación de Diseño Lugar: Manizales Fecha 10-jun-19
Grupo: I+D Docente: Fredy Vidal  Evento:  invitación realizada por la IU Antonio José Camacho,cooperación suscrito entre la IUCMC y la IUAJC Lugar: Cali Fecha 24-may-19
Grupo: RUTAS Docente: Jaysson Fernández Evento:  XI encuentro Institucional de Semilleros de Investigación FADP Lugar: Cali Fecha 4-jun-19
Grupo: I+D Docente: Gabriel Chanchi Evento: Laboratorio Mexicano de Interacción, V Jornadas Iberoamericanas de Interacción Humano-Computador Lugar: Mexico Fecha 19-jun-19</t>
    </r>
    <r>
      <rPr>
        <b/>
        <sz val="10"/>
        <rFont val="Futura Bk"/>
        <family val="2"/>
      </rPr>
      <t xml:space="preserve">
</t>
    </r>
  </si>
  <si>
    <r>
      <rPr>
        <b/>
        <sz val="10"/>
        <rFont val="Futura Bk"/>
        <family val="2"/>
      </rPr>
      <t>3er trimestre: se apoyaron a los siguientes investigadores:</t>
    </r>
    <r>
      <rPr>
        <sz val="10"/>
        <rFont val="Futura Bk"/>
        <family val="2"/>
      </rPr>
      <t xml:space="preserve">
Grupo: RUTAS Docente: Jaysson Fernández Evento: IV Congreso Internacional de Filosofía Arte y Diseño de la Pontificia Universidad Javeriana Sede Cal Lugar: Cali Fecha 13-ago-19
Grupo: GIFIN Docente: Adriana Diago Evento: Evento ASCOLFA Lugar: Armenia Fecha 26-sep-19
Grupo: I+D Docente: Gabriel Chanchi Evento: WORKSHOP ON COMPUTING AND TECHNOLOGY IN HEALTH Lugar: Cali Fecha 15-ago-19
Grupo: I+D Docente: Gabriel Chanchi Evento: WORKSHOP ON COMPUTING AND TECHNOLOGY IN HEALTH Lugar: Cali Fecha 15-ago-19
Grupo: Historeo Docente: María Eugenia Saldarriaga Evento: Evento ASCOLFA Lugar: Armenia Fecha 27-sep-19
Grupo: GIFIN Docente: Diego Chávez Evento: Evento ASCOLFA Lugar: Armenia Fecha 27-sep-19
Grupo: GIFIN Docente: Diego Chávez Evento: Evento ASCOLFA Lugar: Armenia Fecha 27-sep-19
Grupo: Historeo Docente: María Eugenia Saldarriaga Evento: Evento ASCOLFA Lugar: Armenia Fecha 27-sep-19
Grupo: I+D Docente: Katerine Marceles Evento: XIV Congreso colombiano de computación Lugar: Pasto Fecha 25-sep-19
Grupo: D&amp;A Docente: "Estudiantes Semillero
Crisalida" Evento: III Seminario Internacional Estado, Territorio y Desarrollo Lugar: Bogotá Fecha 23-sep-19
Grupo: D&amp;A Ponente "Estudiantes Semillero
Crisalida" Evento:  III Seminario Internacional Estado, Territorio y Desarrollo Lugar: Bogotá Fecha 23-sep-19
Grupo: D&amp;A Docente: Laura Catalina Muñoz Evento: III Seminario Internacional Estado, Territorio y Desarrollo Lugar: Bogotá Fecha 23-sep-19
Grupo: D&amp;A Docente: Sandra Artunduaga Evento: III Seminario Internacional Estado, Territorio y Desarrollo Lugar: Bogotá Fecha 23-sep-19
</t>
    </r>
  </si>
  <si>
    <r>
      <rPr>
        <b/>
        <sz val="10"/>
        <rFont val="Futura Bk"/>
        <family val="2"/>
      </rPr>
      <t>4to trimestre: se apoyaron a los siguientes investigadores:</t>
    </r>
    <r>
      <rPr>
        <sz val="10"/>
        <rFont val="Futura Bk"/>
        <family val="2"/>
      </rPr>
      <t xml:space="preserve">
Grupo: RUTAS Docente: Daniel León Evento: XI Seminario Internacional de Investigación en Diseño – SID 11 Lugar: Mexico Fecha 23-oct-19
Grupo: I+D Docente: Eleonora Palta Evento: invitación realizada por el Tecnológico d Antioquia Lugar: Medellín Fecha 16-oct-19
Grupo: RUTAS Estudiantes Facultad Artes Evento: Participación de la comunidad académica en SABIC salón binacional de investigación creación EXPORAICES 11 Lugar: Pasto Fecha 5-nov-19
Grupo: RUTAS Docente: Jaysson Fernández Evento: SABIC salón binacional de investigación creación EXPORAICES 11 Lugar: Pasto Fecha 5-nov-19
Grupo: Historeo Docente: Tatiana Andrea Girón Evento: XXII Encuentro Nacional y XVI Internacional de Semilleros de Invetigación Lugar: Valledupar Fecha 8-oct-19
Grupo: D&amp;A Ponentes "Estudiantes Semillero
Crisalida" Evento: XII Encuentro Nacional y XVI Internacional de Semilleros de Investigación Lugar: Valledupar Fecha 8-oct-19
Grupo: GIFIN Docente: Diego Chávez Evento:  Encuentro Internacional Tendencias Globales en las Organizaciones del Siglo XX Lugar: Cali Fecha 15-oct-19
Grupo: I+D Docente: Marta Cecilia Camacho Evento: l Seminario Internacional de Ciencias de la Computación (SICC Lugar: Medellín Fecha 23-oct-19
Grupo: I+D Estudiante Juan José Caiza Evento:  I Congreso de Ciencia de la Computación Electrónica e Ingeniería Industrial Lugar: Ambato  Fecha 28-oct-19
Grupo: I+D Docente: Katerine Marceles Evento:  I Congreso de Ciencia de la Computación Electrónica e Ingeniería Industrial Lugar: Ambato  Fecha 28-oct-19
Grupo: RUTAS Docente: Eduardo Castro Evento: Salón Binacional de Investigación Creación SABIC 2019- EXPORAICES 11 Lugar: Pasto  Fecha 6-nov-19
Grupo: Historeo Docente: María Eugenia Saldarriaga Evento: "Encuentro Internacional de Investigadores en Administración 2019
III Encuentro Iberoamericano de Investigación sobre Mipyme" Lugar: Santa Marta Fecha 19-nov-19
</t>
    </r>
  </si>
  <si>
    <r>
      <t>Evaluar y poner en operación convocatoria Interna de proyectos</t>
    </r>
    <r>
      <rPr>
        <sz val="10"/>
        <color rgb="FFFF0000"/>
        <rFont val="Futura Bk"/>
        <family val="2"/>
      </rPr>
      <t xml:space="preserve"> 2018-2019</t>
    </r>
    <r>
      <rPr>
        <sz val="10"/>
        <rFont val="Futura Bk"/>
        <family val="2"/>
      </rPr>
      <t xml:space="preserve"> para grupos de Investigación</t>
    </r>
  </si>
  <si>
    <r>
      <t xml:space="preserve">1er semestre: </t>
    </r>
    <r>
      <rPr>
        <sz val="10"/>
        <rFont val="Futura Bk"/>
        <family val="2"/>
      </rPr>
      <t>Se reciben los resultados de las evaluaciones, se clasifican y publican resultados en pagina web y correo electrónico, se aprobaron 10 proyectos , que correspondes al 86% de los grupos de investigación.
El grupo GRIEL no participó.</t>
    </r>
    <r>
      <rPr>
        <b/>
        <sz val="10"/>
        <rFont val="Futura Bk"/>
        <family val="2"/>
      </rPr>
      <t xml:space="preserve">
</t>
    </r>
  </si>
  <si>
    <t>http://www.unimayor.edu.co/web/noticias/2878-resultados-convocatoria-interna-de-proyectos-de-investigacion
Acta de inicio proyectos: 22 de febrero de 2019</t>
  </si>
  <si>
    <r>
      <t xml:space="preserve">3er trimestre:
</t>
    </r>
    <r>
      <rPr>
        <sz val="10"/>
        <rFont val="Futura Bk"/>
        <family val="2"/>
      </rPr>
      <t>Ejecución presupuestal asociadas a las actividades de los proyectos aprabados</t>
    </r>
  </si>
  <si>
    <t>Plantilla Ejecución Presupuestal
D:\C.103_Investigaciones\Investigaciones unimayor\15 - Seguimiento\2019\Ejecución-Presupuestal</t>
  </si>
  <si>
    <r>
      <t xml:space="preserve">4to trimestre:
</t>
    </r>
    <r>
      <rPr>
        <sz val="10"/>
        <rFont val="Futura Bk"/>
        <family val="2"/>
      </rPr>
      <t xml:space="preserve">Ejecución Presupuestal Asociado a las actividades de los proyectos
</t>
    </r>
  </si>
  <si>
    <t>Informes Semestrales
Archivo Investigaciones
D:\C.103_Investigaciones\Investigaciones unimayor\15 - Seguimiento\2019\Ejecución-Presupuestal</t>
  </si>
  <si>
    <t>Fuente: Riesgos
Seguimiento de ejecución Financiera y de actividades de proyectos de convocatorias Externos e Internos 2019</t>
  </si>
  <si>
    <t>1er trimestre: ejecución para el segundo trimestre.</t>
  </si>
  <si>
    <r>
      <t xml:space="preserve">2do trimestre: </t>
    </r>
    <r>
      <rPr>
        <sz val="10"/>
        <rFont val="Futura Bk"/>
        <family val="2"/>
      </rPr>
      <t>Se cuenta con plantilla de seguimiento al presupuesto de los proyectos aprobados en la convocatoria externas o internas 2019, a la fecha no se han ejecutado recursos asociados a proyectos de convocatorias Externos e Internos 2019</t>
    </r>
  </si>
  <si>
    <t>D:\C.103_Investigaciones\Investigaciones unimayor\15 - Seguimiento\2019\Ejecución-Presupuestal</t>
  </si>
  <si>
    <t xml:space="preserve">3er trimestre: Entregar de Informes Técnico Parciales de los proyectos de Convocatoria Interna de Proyectos 2018-2019
Ejecución técnica y presupuestal de las actividades asociadas a cada proyecto de Investigación
</t>
  </si>
  <si>
    <t>D:\C.103_Investigaciones\Investigaciones unimayor\15 - Seguimiento\2019\Ejecución-Presupuestal
D:\C.103_Investigaciones\Investigaciones unimayor\2- convocatorias\2019
Archivo Investigaciones</t>
  </si>
  <si>
    <t xml:space="preserve">4to trimestre:
Ejecución técnica y presupuestal de las actividades asociadas a cada proyecto de Investigación
</t>
  </si>
  <si>
    <t>D:\C.103_Investigaciones\Investigaciones unimayor\15 - Seguimiento\2019\Ejecución-Presupuestal
D:\C.103_Investigaciones\Investigaciones unimayor\2- convocatorias\2019</t>
  </si>
  <si>
    <t>Fuente: Riesgos
Continuar ejecución, financiación y finalización de proyectos de Investigación de la convocatoria interna de grupos 2018</t>
  </si>
  <si>
    <t>e realizó el cierre de los proyectos de investigación el día 12 de febrero.
Los proyectos cumplieron con el 100% de las actividades y resultados programados.</t>
  </si>
  <si>
    <t>Actas de Finalización Proyecto
Archivo investigaciones</t>
  </si>
  <si>
    <t>Avance3</t>
  </si>
  <si>
    <t>culminada</t>
  </si>
  <si>
    <t>Apoyar a Grupos de Investigación en la traducción de artículos científicos</t>
  </si>
  <si>
    <r>
      <rPr>
        <b/>
        <sz val="10"/>
        <rFont val="Futura Bk"/>
        <family val="2"/>
      </rPr>
      <t xml:space="preserve">1er semestre:
2do trimestre:
3er trimestre:
4to trimestre:
</t>
    </r>
    <r>
      <rPr>
        <sz val="10"/>
        <rFont val="Futura Bk"/>
        <family val="2"/>
      </rPr>
      <t>Se propuso contrato con International Logistic S.A.S, para la traducción de artículos cientificos. Debido a inconformidades con el contratista, en cuanto a pago de polizas y estampillas se decide no continuar con el contrato. Se cancela unicamente el valor de $ 1.413.125 relacionado a 25 páginas traducidas</t>
    </r>
  </si>
  <si>
    <t>Contrato No. 200.05. 061-2019
Liquidación del Contrato</t>
  </si>
  <si>
    <t>Ejecutar convenio UNIMAYOR-Innovación para la realización de Libro resultado de Investigación</t>
  </si>
  <si>
    <r>
      <rPr>
        <b/>
        <sz val="10"/>
        <rFont val="Futura Bk"/>
        <family val="2"/>
      </rPr>
      <t xml:space="preserve">1er trimestre: </t>
    </r>
    <r>
      <rPr>
        <sz val="10"/>
        <rFont val="Futura Bk"/>
        <family val="2"/>
      </rPr>
      <t xml:space="preserve"> El profesor Andrés Córdoba, director del grupo D&amp;A, manifiesta que en  reunión realizada con el profesor Javier Velasco, autor del libro y posteriormente con la editorial de la Universidad del Cauca,  realizarón la elaboración de la cotización del libro, requisito base para firmar el conveio y dar inicio al contrato, el cual se realizará el segundo trimestre de 2019</t>
    </r>
  </si>
  <si>
    <t>Cotizacion
Lista de Asistencia</t>
  </si>
  <si>
    <t>peso de la actividad: 4</t>
  </si>
  <si>
    <r>
      <rPr>
        <b/>
        <sz val="10"/>
        <rFont val="Futura Bk"/>
        <family val="2"/>
      </rPr>
      <t>2do trimestre:  
3er trimestre
4to trimestre:</t>
    </r>
    <r>
      <rPr>
        <sz val="10"/>
        <rFont val="Futura Bk"/>
        <family val="2"/>
      </rPr>
      <t xml:space="preserve">
Debido a dificultades entre InnvAccion y el area administritativa de la U. del Cauca, no se pudo generar oportunamente el CDP para la realizacíón del convenio y del contrato. Debido a este retardo no se pudo generar dicho convenio antes de las fechas establecidas para la ley de garantias, en la cual se prohibe la celebración de convenios interinstitucionales. Con base en esto en sesión de comite del 19 de Junio de 2019 en el acta No. 11 se deliberá no continuar con los procesos de la convocatoria y se notifica el director del proyecto de InnvAccion Cauca, Ing. Alvaro Rendón,  dicha decisión.
</t>
    </r>
  </si>
  <si>
    <t>Correo informe de actividades 
Acta No. 11 de 19 de Junio de 2019
Carta respuesta a InnovAccion-Cauca
Documento Liquidación del Convenio</t>
  </si>
  <si>
    <t>Ejecutar convenio UNIMAYOR-Universidad de Champagnat para realización de Foto libro</t>
  </si>
  <si>
    <r>
      <t>1er trimestre: s</t>
    </r>
    <r>
      <rPr>
        <sz val="10"/>
        <rFont val="Futura Bk"/>
        <family val="2"/>
      </rPr>
      <t xml:space="preserve">e avanza en reuniones con contratista internacionalización y docente Daniel León para determinar los componentes del convenio
Se realiza cotización de costo impresión del foto libro.
</t>
    </r>
  </si>
  <si>
    <t>Lista de asistencia
Cotización</t>
  </si>
  <si>
    <t>2do trimestre: 
3er trimestre: 
4to trimestre:
Luego de revisar el posible alcance del convenio en relación a la realización del fotolibro, en comité de Investigaciones se decide no continuar con la actividad en tanto no haya claridad en el tema de propiedad Intelectual. 
Pese a que existe un Estatuto de Propiedad Intelectual, no existe una guia metodológica o proceso que reglamente el tema de derechos de autor (Libros), concerniente a los derechos morales y patrimoniales.
En este sentido se propone continuar con el proceso de revisión del estatuo de propiedad y su reglamentación. Lo anterior está articulada con la actividad de revisión y actualización del estatuo de propiedad Intelectual</t>
  </si>
  <si>
    <t>Acta No 7 de 30 de abril
Acta de Inicio
Documento Instrumento de Medición recolección Información Propiedad Intelectual
Acta No. 17 de Octubre 1 de 2019
Documento Información Base Estatuo Propiedad Intelectual
D:\C.103_Investigaciones\Investigaciones unimayor\15 - Seguimiento\2019\ActualizaciónEstatuoProp.Intelectual</t>
  </si>
  <si>
    <t>Continuar Ejecución Convenio UNIMAYOR-Innovación Proyecto KILKAS</t>
  </si>
  <si>
    <r>
      <t xml:space="preserve">1er trimestre: se cumplió con la ejecución técnica del proyecto </t>
    </r>
    <r>
      <rPr>
        <b/>
        <sz val="10"/>
        <color theme="1"/>
        <rFont val="Futura Bk"/>
        <family val="2"/>
      </rPr>
      <t>28 de enero de 2019.</t>
    </r>
    <r>
      <rPr>
        <b/>
        <sz val="10"/>
        <color rgb="FFFF0000"/>
        <rFont val="Futura Bk"/>
        <family val="2"/>
      </rPr>
      <t xml:space="preserve">
</t>
    </r>
    <r>
      <rPr>
        <b/>
        <sz val="10"/>
        <rFont val="Futura Bk"/>
        <family val="2"/>
      </rPr>
      <t>Actualmente se encuentra en elaboración del informe final.</t>
    </r>
  </si>
  <si>
    <t xml:space="preserve">CDPs
</t>
  </si>
  <si>
    <t>2do trimestre: se elabora y presenta el informe final a innovación  el dia 12 de abril. 2019</t>
  </si>
  <si>
    <t xml:space="preserve">CDPs
Informe final </t>
  </si>
  <si>
    <t>Ejectuar Proyecto Externo convenio UNIMAYOR-CESMAG</t>
  </si>
  <si>
    <r>
      <t xml:space="preserve">1er trimestre: </t>
    </r>
    <r>
      <rPr>
        <sz val="10"/>
        <rFont val="Futura Bk"/>
        <family val="2"/>
      </rPr>
      <t>se registró el proyecto en el sistema investigaciones.</t>
    </r>
    <r>
      <rPr>
        <b/>
        <sz val="10"/>
        <rFont val="Futura Bk"/>
        <family val="2"/>
      </rPr>
      <t xml:space="preserve">
</t>
    </r>
  </si>
  <si>
    <t>Acta de comité investigaciones No. 5 de 19 marzo de 2019
D:\C.103_Investigaciones\Investigaciones unimayor\0- comite de investigaciones\2019
Aplicativo SIAG
Formato físico</t>
  </si>
  <si>
    <t>2do trimestre:  Revisión bibliográfica para elaborar el marco teórico del proyecto</t>
  </si>
  <si>
    <t>3er trimestre:
Dado que el convenio Específico para Iniciar el Proyecto con CESMAG, no se realizó de forma oportuna, por Gestion de la Institución CESMAG, se decide no continuar con dicho convenio. El Grupo GIFIN como ente ejectutor del Proyecto, buscará otra entidad aliada para darle continuidad</t>
  </si>
  <si>
    <t>Informe de Actividades Proyecto de Investigación</t>
  </si>
  <si>
    <t>4to trimestre:
El grupo GIFIN Gestiona otro convenio con la Universidad UNICUCES cuyo inicio es el I Semestre de 2020</t>
  </si>
  <si>
    <t xml:space="preserve">Documento Convenio Ejecución Proyecto
Archivo investigaciones
Informe de Actividades Proyecto de Investigación
</t>
  </si>
  <si>
    <t>PLANEACIÓN Y MEJORA</t>
  </si>
  <si>
    <t>SISTEMA INTEGRADO DE ASEGURAMIENTO DE LA CALIDAD SIAC</t>
  </si>
  <si>
    <t>Consolidar un sistema de aseguramiento de calidad que permita la toma de decisiones y la visibilizarían de resultados de la gestión, mediante la aplicación de procesos.</t>
  </si>
  <si>
    <t>Auditoria Ambiental: 
Revisión y ajuste de los documentos relacionados con el númeral 4 de la NTC ISO 14001 Contexto de la Organización.</t>
  </si>
  <si>
    <r>
      <rPr>
        <b/>
        <sz val="10"/>
        <rFont val="Futura Bk"/>
        <family val="2"/>
      </rPr>
      <t>1er trimestre:</t>
    </r>
    <r>
      <rPr>
        <sz val="10"/>
        <rFont val="Futura Bk"/>
        <family val="2"/>
      </rPr>
      <t xml:space="preserve"> Se trabajó en los  numerales  4.1, 4.2 y 4.3:
4.1 Comprensión de la organización y de su contexto: se realizó un nuevo anális del contexto externo e interno, generando cambios en la matriz DOFA Ambiental. 
4.2 Comprensión de las necesidades y expectativas de las partes interessadas: Se actualizó el documento 100.01.01.01.D.13 describiendo de forma  más específica las necesidades y espectativas en lo referente a lo ambiental.
4.3 Determinación del alcance del Sistema de Gestión Ambiental: El alcance del sistema de Gestión Ambiental se ajusto teniendo en cuenta el dearrollo de las actividades ambientales efectuadas en cada una de las sedes de la Institución.</t>
    </r>
  </si>
  <si>
    <t>* POA Ambiental 2019 Versión 4  http://www.colmayorcauca.edu.co/web/unimayor/area-administrativa/planeacion/plan-operativo-anual#2019
* Matriz de Partes Interesadas 100.01.01.01.D.13 Versio 8</t>
  </si>
  <si>
    <t>N/A</t>
  </si>
  <si>
    <t>peso de la actividad. 3</t>
  </si>
  <si>
    <t>Avance: 100 %</t>
  </si>
  <si>
    <r>
      <t xml:space="preserve">2do trimestre: </t>
    </r>
    <r>
      <rPr>
        <sz val="10"/>
        <rFont val="Futura Bk"/>
        <family val="2"/>
      </rPr>
      <t>Terminada</t>
    </r>
  </si>
  <si>
    <t>NA</t>
  </si>
  <si>
    <t>Avance: NA</t>
  </si>
  <si>
    <r>
      <t xml:space="preserve">3er trimestre: </t>
    </r>
    <r>
      <rPr>
        <sz val="10"/>
        <rFont val="Futura Bk"/>
        <family val="2"/>
      </rPr>
      <t>Terminada</t>
    </r>
  </si>
  <si>
    <r>
      <t xml:space="preserve">4to trimestre: </t>
    </r>
    <r>
      <rPr>
        <sz val="10"/>
        <rFont val="Futura Bk"/>
        <family val="2"/>
      </rPr>
      <t>Terminada</t>
    </r>
  </si>
  <si>
    <t xml:space="preserve">Auditoria Ambiental: 
Gestión con entes locales para realización de campañas ambientales </t>
  </si>
  <si>
    <r>
      <t xml:space="preserve">1er trimestre: </t>
    </r>
    <r>
      <rPr>
        <sz val="10"/>
        <rFont val="Futura Bk"/>
        <family val="2"/>
      </rPr>
      <t xml:space="preserve">Se gestionó con la Asociación de Recicladores Aremarpo el acompañamiento del Reciclador que realiza la recoleccion del material en las sedes, para realizar una charla sobre la importancia del reciclaje y beneficios del reciclaje. </t>
    </r>
  </si>
  <si>
    <t>* Registros fotográficos
* Evento publicado en Pagina wev en el link de Noticias actualidad</t>
  </si>
  <si>
    <r>
      <t xml:space="preserve">2do trimestre: </t>
    </r>
    <r>
      <rPr>
        <sz val="10"/>
        <rFont val="Futura Bk"/>
        <family val="2"/>
      </rPr>
      <t>El día 17 de mayo, se realizó en conjunto con la Asociación Aremarpo, la celebración del día internacional del Reciclaje. Para esta actividad se montó un estand expositorio en las sedes del Claustro, Bicentenario y sede Norte, sobre el material aprovechable que se puede reciclar, y para ello se conto con la participación de tres personas que hacen parte de la actividad de reciclaje de Aremarpo.</t>
    </r>
  </si>
  <si>
    <t xml:space="preserve">* Registros fotográficos
</t>
  </si>
  <si>
    <t>´N/A</t>
  </si>
  <si>
    <r>
      <t>3er trimestre:</t>
    </r>
    <r>
      <rPr>
        <sz val="10"/>
        <rFont val="Futura Bk"/>
        <family val="2"/>
      </rPr>
      <t xml:space="preserve"> El Colegio Mayor se unió a la campaña de Recolección de Residuos de Posconsumo realizada por la CRC, los días día 21 y 22 de agosto. La institución realizó en las cuatro sedes, la campaña a nivel interno y dispuso con la CRC 117,5 Kg de residuos eléctricos y electrónicos. 
Con el apoyo del Acueducto y Alcantarillado de Popayán y del área de Gestión Ambiental de esta Institución, se realizó los días 26, 27 y 28 de agosto, en las diferentes sedes la campaña sobre el uso eficiente y ahorro del agua.</t>
    </r>
  </si>
  <si>
    <t>Avance: 75%</t>
  </si>
  <si>
    <r>
      <t xml:space="preserve">4to trimestre: </t>
    </r>
    <r>
      <rPr>
        <sz val="10"/>
        <rFont val="Futura Bk"/>
        <family val="2"/>
      </rPr>
      <t>Con el apoyo de la Policia Ambiental, seccional Cauca, se realizó el día 7 de octubre en la sede del Claustro la Encarnación, la campaña sobre el cuidado y proteccion de los recursos naturales y se socializo el tema del código de Policia.</t>
    </r>
  </si>
  <si>
    <t>Auditoria Ambiental:
Actualización aplicativo de riesgos del SGI, con los riesgos ambientales</t>
  </si>
  <si>
    <r>
      <t xml:space="preserve">1er trimestre: </t>
    </r>
    <r>
      <rPr>
        <sz val="10"/>
        <rFont val="Futura Bk"/>
        <family val="2"/>
      </rPr>
      <t>Se realizó actualización de los riesgos de tipo ambiental como actividad previa para la formulación del POA 2019</t>
    </r>
  </si>
  <si>
    <t>* POA Ambiental 2019 Versión 4  http://www.colmayorcauca.edu.co/web/unimayor/area-administrativa/planeacion/plan-operativo-anual#2019</t>
  </si>
  <si>
    <t>Avance : 50%</t>
  </si>
  <si>
    <r>
      <t xml:space="preserve">2do trimestre: </t>
    </r>
    <r>
      <rPr>
        <sz val="10"/>
        <rFont val="Futura Bk"/>
        <family val="2"/>
      </rPr>
      <t>Se publicó la Matriz de Riesgos, con código 100.01.01.01.D.16 en el SGI. Y se realizo seguimiento.</t>
    </r>
  </si>
  <si>
    <t>* Aplicativo  SGI Ruta: SGI/Planeación Estratégica / Planeación y mejora contínua /Riesgos/Mapa de riesgos, matriz de identificación, evaluación y calificación de riesgos</t>
  </si>
  <si>
    <t>Avance: 70%</t>
  </si>
  <si>
    <r>
      <t xml:space="preserve">3er trimestre: </t>
    </r>
    <r>
      <rPr>
        <sz val="10"/>
        <rFont val="Futura Bk"/>
        <family val="2"/>
      </rPr>
      <t>No aplica</t>
    </r>
  </si>
  <si>
    <r>
      <t xml:space="preserve">4to trimestre: </t>
    </r>
    <r>
      <rPr>
        <sz val="10"/>
        <rFont val="Futura Bk"/>
        <family val="2"/>
      </rPr>
      <t>El día 8 de octubre, se realizó el tercer seguimiento de los Riesgos Ambientales.</t>
    </r>
  </si>
  <si>
    <t>* Matriz de resigos del SGI con seguimiento a los riesgos</t>
  </si>
  <si>
    <t>Auditoria Ambiental:
Revisión y ajuste de la matriz de Aspectos e Impactos ambientales por sedes</t>
  </si>
  <si>
    <r>
      <t xml:space="preserve">1er trimestre: </t>
    </r>
    <r>
      <rPr>
        <sz val="10"/>
        <rFont val="Futura Bk"/>
        <family val="2"/>
      </rPr>
      <t>Se trabajó en la identificación de los aspectos ambientales no identificados en las sedes Bicentenario y Claustro la Encarnación generados por las subestaciónes y Planta électrica</t>
    </r>
  </si>
  <si>
    <t>* Oficios a la Compañía Energética
* Actas de reunión CEO-SGSST-Planeación</t>
  </si>
  <si>
    <t>Avance: 18%</t>
  </si>
  <si>
    <r>
      <t xml:space="preserve">2do trimestre: </t>
    </r>
    <r>
      <rPr>
        <sz val="10"/>
        <rFont val="Futura Bk"/>
        <family val="2"/>
      </rPr>
      <t>Se ha adelantado la reestructuración de la matriz de Aspectos e Impactos Ambientales, a fin de generar una matriz por cada sede. Pendiente actualización en el SGI</t>
    </r>
  </si>
  <si>
    <t>* Excel Matriz de Aspectos e impactos Ambientales (Borrador). Ubicación: Disco D - documentos de apoyo own cloud (computador Ambiental)</t>
  </si>
  <si>
    <r>
      <t xml:space="preserve">3er trimestre: </t>
    </r>
    <r>
      <rPr>
        <sz val="10"/>
        <rFont val="Futura Bk"/>
        <family val="2"/>
      </rPr>
      <t>Se realizaron algunos cambios en los campos de la matriz, con el fin de adaptarla para cada una de las sedes. Se eliminó columnas de procesos y las actividdades que hacian referencia a los proesos, fueron redireccionadas a la sede donde se ejecutan dichas actividades. Se actualizó la matriz de Aspectos e Impactos Ambientales con la versión No. 3, emisión del 20 de septiembre del 2019, en el aplicativo del SGI.</t>
    </r>
  </si>
  <si>
    <t>* Matriz de Aspectos e Impactos Ambientales  código 106.03.05.0101.02.R.02 versión No.3 (ubicación: Aplicativo SGI)</t>
  </si>
  <si>
    <t>Avance: N/A</t>
  </si>
  <si>
    <t>SGA:
Revisión y actualización de la matriz de requisitos legales ambientales</t>
  </si>
  <si>
    <r>
      <t>1er trimestre:</t>
    </r>
    <r>
      <rPr>
        <sz val="10"/>
        <rFont val="Futura Bk"/>
        <family val="2"/>
      </rPr>
      <t xml:space="preserve"> Se identificaron nuevos requisitos legales ambientales como son la Resolución 1407 del 26 de julio del 2018  Gestión de los Residuos aprovechables, Decreto 1843 de 1991 Uso y manejo de Plaguicidas y  Res 0316 del 1 de marzo de 2018 Gestión de Aceites Usados, pendiente ingreso de esta normatividad en la Matriz de Requisitos Legales.</t>
    </r>
  </si>
  <si>
    <t>* Matriz Excel "Seguimiento a los requisitos legales ambientales" / Disco D - documentos de apoyo own cloud (computador Ambiental)</t>
  </si>
  <si>
    <r>
      <t xml:space="preserve">2do trimestre: </t>
    </r>
    <r>
      <rPr>
        <sz val="10"/>
        <rFont val="Futura Bk"/>
        <family val="2"/>
      </rPr>
      <t>El día 30 de abril, se remitió oficio a la Subdirección de Defensa de Patrimonio Ambiental solicitando claridad frente a la obligatoriedad de la Resolución de la CAR No.0141 del 28 de abril del 2009 hacia el Colegio Mayor. La CAR reporta en consulta personal realizada, que se espera actualización de la Resolución para el mes de junio, por tanto una vez se tenga la nueva resolución, se dara la respuesta con base en esta nueva Res.</t>
    </r>
  </si>
  <si>
    <t>* Oficio con número de radicado SDP-03811-2019</t>
  </si>
  <si>
    <t>Avance: 60%</t>
  </si>
  <si>
    <r>
      <t xml:space="preserve">3er trimestre: </t>
    </r>
    <r>
      <rPr>
        <sz val="10"/>
        <rFont val="Futura Bk"/>
        <family val="2"/>
      </rPr>
      <t>Se actualizó el Normograma de Planeación el día 16 de septiembre del 2019  versión No. 13,  en el aplicativo del SGI.</t>
    </r>
  </si>
  <si>
    <t>* Normograma de Planeación código 100.01.01.01.D.08 versión No.13 (ubicación: Aplicativo SGI)</t>
  </si>
  <si>
    <t xml:space="preserve">SGA:
Revisión y ajuste a los programas ambientales </t>
  </si>
  <si>
    <r>
      <t xml:space="preserve">1er trimestre: </t>
    </r>
    <r>
      <rPr>
        <sz val="10"/>
        <rFont val="Futura Bk"/>
        <family val="2"/>
      </rPr>
      <t>Se realizó la revisión y ajuste de los Programas ambientales, pendiente confirmación de actividad sobre cambio de luminarias a tipo LED y publicación en el SGI.</t>
    </r>
  </si>
  <si>
    <t>* Documento borrador Programas ambientales versión 2 / Disco D - documentos de apoyo own cloud (computador Ambiental)</t>
  </si>
  <si>
    <t>peso de la actividad:  5</t>
  </si>
  <si>
    <r>
      <t xml:space="preserve">2do trimestre: </t>
    </r>
    <r>
      <rPr>
        <sz val="10"/>
        <rFont val="Futura Bk"/>
        <family val="2"/>
      </rPr>
      <t>Se remitieron los programas ambientales actualizados a calidad, para subir al SGI. Calidad se encuentra en cambio de codificación de todos los documentos ambientales, una vez se defina el nuevo codigo se subiran los programas con versio 2 al SGI.</t>
    </r>
  </si>
  <si>
    <t>* Correos electrónicos a SGI y Planeación</t>
  </si>
  <si>
    <t>Avance: 80%</t>
  </si>
  <si>
    <r>
      <t xml:space="preserve">3er trimestre: </t>
    </r>
    <r>
      <rPr>
        <sz val="10"/>
        <rFont val="Futura Bk"/>
        <family val="2"/>
      </rPr>
      <t>En el mes de junio calidad subio al aplicativo del SGI, los programas ambientales  con nuevo codígo y con la actualización requerida de su contenido.</t>
    </r>
  </si>
  <si>
    <t>* Programas ambientales (ubicación Aplicativo SGI) : 
Residuos 06.03.05.01.01.02.D.07, 
Recursos Naturales 106.03.05.01.01.02.D.08 , 
Energía 106.03.05.01.01.02.D.06, 
Agua 106.03.05.01.01.02.D.05</t>
  </si>
  <si>
    <t>Auditoria:
Coordinación y ejecución de simulacro de emergencias ambientales</t>
  </si>
  <si>
    <r>
      <t xml:space="preserve">1er trimestre: </t>
    </r>
    <r>
      <rPr>
        <sz val="10"/>
        <rFont val="Futura Bk"/>
        <family val="2"/>
      </rPr>
      <t xml:space="preserve">El día 26 de marzo se realizó reunión entre el Coordinador de la Brigada - Contratista SGST y contratista Ambiental para la coordinación del simulacro de emergencias. </t>
    </r>
  </si>
  <si>
    <t xml:space="preserve">* Acta de reunión / Carpeta en físico del SGA </t>
  </si>
  <si>
    <t>0$</t>
  </si>
  <si>
    <r>
      <t xml:space="preserve">2do trimestre: </t>
    </r>
    <r>
      <rPr>
        <sz val="10"/>
        <rFont val="Futura Bk"/>
        <family val="2"/>
      </rPr>
      <t>El 17 de abril, se remitió al correo de contratación del Colegio Mayor, la propuesta enviada por Bomberos para el servicio dela ejecución del simulacro. Debido a ausencia del encargado del SG-SST y solicitud de Rectoria, el contrato se pospuso.</t>
    </r>
  </si>
  <si>
    <t>* Correo eléctronico a Contratación del Colegio Mayor.</t>
  </si>
  <si>
    <t>Avance:20%</t>
  </si>
  <si>
    <r>
      <t xml:space="preserve">3er trimestre: </t>
    </r>
    <r>
      <rPr>
        <sz val="10"/>
        <rFont val="Futura Bk"/>
        <family val="2"/>
      </rPr>
      <t>El día 30 de septiembre, se realizó la primera parte del simulacro de emergencias con el evento de derrames y el día de 2 de octubre, se llevo a cabo la segunda parte del simulacro en donde se simuló un incendio y se llevó a cabo la evacuación del personal.</t>
    </r>
  </si>
  <si>
    <t>* Registros fotográficos
* Informe de simulacro (ubicación correo electrónico planeación)</t>
  </si>
  <si>
    <r>
      <t xml:space="preserve">4to trimestre: </t>
    </r>
    <r>
      <rPr>
        <sz val="10"/>
        <rFont val="Futura Bk"/>
        <family val="2"/>
      </rPr>
      <t>En el mes de diciembre Talento Humano tramito contrato con Bomberos, para la ejecución de actividades tant de SST como de GA. Dentro del contrato quedo definida la realización de una capacitación sobre emergencias ambientales al personal Brigadista.</t>
    </r>
  </si>
  <si>
    <t>* Contrato</t>
  </si>
  <si>
    <t>Riesgos Ambientales: 
Inspección a subestaciónes eléctricas para verificación del control de los riesgos ambientales</t>
  </si>
  <si>
    <r>
      <t xml:space="preserve">1er trimestre: </t>
    </r>
    <r>
      <rPr>
        <sz val="10"/>
        <rFont val="Futura Bk"/>
        <family val="2"/>
      </rPr>
      <t xml:space="preserve">El día 15 de febrero, se realizó en conjunto con el personal de TIC, una inspeccion a la planta eléctrica de Bicentenario y las subestaciones eléctricas del Claustro la Encarnación y Bicentenario. </t>
    </r>
  </si>
  <si>
    <t>* Informe de inspección (computador Ambiental) Disco D - documentos de apoyo/own cloud.
* Correo eléctrónico de Planeación</t>
  </si>
  <si>
    <r>
      <t xml:space="preserve">2do trimestre: </t>
    </r>
    <r>
      <rPr>
        <sz val="10"/>
        <rFont val="Futura Bk"/>
        <family val="2"/>
      </rPr>
      <t>El día 31 de mayo, se realizó la segunda inspeccion trimestral programada para el año. Para la inspección se contó con personal de TIC y se tuvo acceso a la subestación del Claustro, Bicentenario y planta eléctrica de Bicentenario.</t>
    </r>
  </si>
  <si>
    <r>
      <t xml:space="preserve">3er trimestre: </t>
    </r>
    <r>
      <rPr>
        <sz val="10"/>
        <rFont val="Futura Bk"/>
        <family val="2"/>
      </rPr>
      <t>El día 9 de septiembre, se realizó la tercera inspección a las dos subestaciones eléctricas. Dentro de las inspecciones se encontró condiciones por mejorar frente al orden y aseo.</t>
    </r>
  </si>
  <si>
    <r>
      <t xml:space="preserve">4to trimestre: </t>
    </r>
    <r>
      <rPr>
        <sz val="10"/>
        <color theme="1"/>
        <rFont val="Futura Bk"/>
        <family val="2"/>
      </rPr>
      <t>En el mes de noviembre se realizó la ultima inspección a las subestaciones eléctricas, las cuales no presentaron rastros de aceite u otros riesgos que pudiesen generar en un riesgo. Se elaboró informe.</t>
    </r>
  </si>
  <si>
    <t>Auditoria Ambiental: 
Seguimiento al plan de acción definido para oportunidades, según matriz DOFA</t>
  </si>
  <si>
    <r>
      <t xml:space="preserve">1er trimestre: </t>
    </r>
    <r>
      <rPr>
        <sz val="10"/>
        <rFont val="Futura Bk"/>
        <family val="2"/>
      </rPr>
      <t>Se definio nuevamente la matriz DOFA Ambiental para el año 2019, se estructuro cuadro con la definción de los entes locales para el apoyo en la gestión ambiental.</t>
    </r>
  </si>
  <si>
    <t>* Documento en excel oportunidades ambientales 2019 / Disco D - documentos de apoyo own cloud (computador Ambiental)</t>
  </si>
  <si>
    <r>
      <t xml:space="preserve">2do trimestre: </t>
    </r>
    <r>
      <rPr>
        <sz val="10"/>
        <rFont val="Futura Bk"/>
        <family val="2"/>
      </rPr>
      <t>Se cuenta con la matriz de excel  "Plan de Acción y Seguimiento a Oportunidades Ambientales", en la cual se lleva el proceso ejecutado frente a las acciones propuestas para las oportunidades planteadas para la presente vigencia.</t>
    </r>
  </si>
  <si>
    <r>
      <t xml:space="preserve">3er trimestre: </t>
    </r>
    <r>
      <rPr>
        <sz val="10"/>
        <rFont val="Futura Bk"/>
        <family val="2"/>
      </rPr>
      <t>En el mes de agosto, se realizó seguimiento a la matriz DOFA Ambiental. A la fecha se ha logrado ejecutar más del 70% de las actividades que se habian planteado realizar con diferentes instituciones externas.</t>
    </r>
  </si>
  <si>
    <r>
      <t>4to trimestre</t>
    </r>
    <r>
      <rPr>
        <sz val="10"/>
        <rFont val="Futura Bk"/>
        <family val="2"/>
      </rPr>
      <t>: Se realizó seguimiento a la matriz DOFA (oportunidades) el día 16 de diciembre del 2019, y a este corte se tiene que de 9 proposiciones de oportundades, se lograron concretar satisfactoriamente 6, en proceso 2, y 1 no implementada.</t>
    </r>
  </si>
  <si>
    <t>Avance: 78%</t>
  </si>
  <si>
    <t>Auditoria Ambiental:
Seguimiento a la formación del SGA</t>
  </si>
  <si>
    <r>
      <t xml:space="preserve">1er trimestre: </t>
    </r>
    <r>
      <rPr>
        <sz val="10"/>
        <rFont val="Futura Bk"/>
        <family val="2"/>
      </rPr>
      <t>Se han ejecutado dos capacitaciónes programadas durante el primer trimestre del año. Manejo de RAEEs para el personal de TIC y Manejo de residuos sólidos al personal administrativo y contratista.</t>
    </r>
  </si>
  <si>
    <t>* Plan Institucional de Capacitación V2. 200.09.04.03.04. D15
* Registros de asistencia / Archivos en físico Carpeta Ambiental</t>
  </si>
  <si>
    <r>
      <t xml:space="preserve">2do trimestre: </t>
    </r>
    <r>
      <rPr>
        <sz val="10"/>
        <rFont val="Futura Bk"/>
        <family val="2"/>
      </rPr>
      <t xml:space="preserve">Se han ejecutado siente capacitaciónes de un total de 9 capacitaciónes programadas para el segundo trimestre: Los temas dados fueron legislación ambiental, clasificación y disposición de los residuos sólidos, Residuos biodegradables y manejo de compost, uso eficiente y ahorro del agua y energía, puntos ecológicos e ISO 14001. </t>
    </r>
  </si>
  <si>
    <t>Avance: 44%</t>
  </si>
  <si>
    <r>
      <t xml:space="preserve">3er trimestre: </t>
    </r>
    <r>
      <rPr>
        <sz val="10"/>
        <rFont val="Futura Bk"/>
        <family val="2"/>
      </rPr>
      <t xml:space="preserve">Al mes de agosto, se ha llevado a cabo aproximadamente, el 73% de las actividades planteadas dentro del Plan de Capacitaciones del año 2019, con una participación del 80% del personal. </t>
    </r>
  </si>
  <si>
    <t xml:space="preserve">* Informe de capacitaciones (ubicación correo electrónico de planeación 1 de agosto)
</t>
  </si>
  <si>
    <t>Avance: 73%</t>
  </si>
  <si>
    <r>
      <t xml:space="preserve">4to trimestre: </t>
    </r>
    <r>
      <rPr>
        <sz val="10"/>
        <rFont val="Futura Bk"/>
        <family val="2"/>
      </rPr>
      <t>El 16 de septiembre, se realizó seguimiento a las activdiades de capacitación formuladas para el año 2019. De un total de 15 temas programados , se ejecutaron 14 dando un porcentaje de cumplimiento del 93 %</t>
    </r>
  </si>
  <si>
    <t>* Informe de seguimiento a la formación ambiental. Correo planeación@unimayor.edu.co con fecha 16/12/2019</t>
  </si>
  <si>
    <t>Avance: 93%</t>
  </si>
  <si>
    <t xml:space="preserve">Auditoria Ambiental: 
Gestión para la contratación de la señaletica ambiental  </t>
  </si>
  <si>
    <r>
      <t xml:space="preserve">1er trimestre: </t>
    </r>
    <r>
      <rPr>
        <sz val="10"/>
        <rFont val="Futura Bk"/>
        <family val="2"/>
      </rPr>
      <t>El día 14 de marzo, se realizó reunión con el personal de Comunicaciones y Diseño, a fin de concretar los ajustes al diseño de la señaletica.</t>
    </r>
  </si>
  <si>
    <t>* Correo eléctrónico Plan Ambiental</t>
  </si>
  <si>
    <r>
      <t xml:space="preserve">2do trimestre: </t>
    </r>
    <r>
      <rPr>
        <sz val="10"/>
        <rFont val="Futura Bk"/>
        <family val="2"/>
      </rPr>
      <t>El día 16 de abril, se socializó a Rectoria el nuevo diseño planteado por Comunicaciones, para la señaletica de la institución. Comunicación y diseño visual, se encuentran adelantando el diseño de los planos con la identificaión de las áreas. El día 29 de mayo, se entregaron a comunicaciones la identificación de las áreas en los planos entregados por este mismo proceso.</t>
    </r>
  </si>
  <si>
    <t>* Correos eléctrónicos a Planeación, comunicación multimedia.
* Diseño presentado a rectoría</t>
  </si>
  <si>
    <r>
      <t xml:space="preserve">3er trimestre: </t>
    </r>
    <r>
      <rPr>
        <sz val="10"/>
        <rFont val="Futura Bk"/>
        <family val="2"/>
      </rPr>
      <t>El día 29 de agosto, se remitió el estudio previo final a contratación para la realización del proceso de contratación. El día 18 de septiembre se publicó la invitación a contratar el servicio de elabaración de señalética, en la pagina del Secop I. el día 23 de septiembre se firmo contrato con COORDINADORA EMPRESARIAL 6WDX S.A.S.</t>
    </r>
  </si>
  <si>
    <t>* Estudio previo remitido a contratación 
* Pagina del secop https://www.contratos.gov.co/consultas/resultadoListadoProcesos.jsp#</t>
  </si>
  <si>
    <r>
      <t xml:space="preserve">4to trimestre: </t>
    </r>
    <r>
      <rPr>
        <sz val="10"/>
        <rFont val="Futura Bk"/>
        <family val="2"/>
      </rPr>
      <t>Instalación de la señaletica ambiental y de seguridad y salud en el trabajo en las sedes Claustro la Encarnación, Casa Obando, Edificio Bicentenario y sede Norte. Finalización del contrato de señaletica.</t>
    </r>
  </si>
  <si>
    <t>* Contrato 123 del 2019</t>
  </si>
  <si>
    <t>Programa para el uso eficiente y ahorro del agua y energía: 
Realización de campañas de sensibilización para el uso eficiente y ahorro del agua y la energía.</t>
  </si>
  <si>
    <r>
      <t xml:space="preserve">1er trimestre: </t>
    </r>
    <r>
      <rPr>
        <sz val="10"/>
        <rFont val="Futura Bk"/>
        <family val="2"/>
      </rPr>
      <t>Se realizó el día 1 de marzo una reunión con el Coordinador de Comunicaciónes para definir campañas a realizar frente al uso eficiente del agua y la energía y su programación.</t>
    </r>
  </si>
  <si>
    <r>
      <t xml:space="preserve">2do trimestre: </t>
    </r>
    <r>
      <rPr>
        <sz val="10"/>
        <rFont val="Futura Bk"/>
        <family val="2"/>
      </rPr>
      <t>El día 7 de junio,</t>
    </r>
    <r>
      <rPr>
        <b/>
        <sz val="10"/>
        <rFont val="Futura Bk"/>
        <family val="2"/>
      </rPr>
      <t xml:space="preserve"> </t>
    </r>
    <r>
      <rPr>
        <sz val="10"/>
        <rFont val="Futura Bk"/>
        <family val="2"/>
      </rPr>
      <t>comunicaciones entregó el diseño de las piezas para promocionar el uso eficiente y ahorro del agua y la energía. Aunque ya comunicaciones cuenta con el contenido para elaborar las piezas sobre el uso eficiente y ahorro de la energía, este diseño esta pendiente por su entrega final.</t>
    </r>
  </si>
  <si>
    <t>* Correo eléctronico comunicaciones
* Diseño de piezas para el uso eficiente y ahorro del agua</t>
  </si>
  <si>
    <t>Avance:23%</t>
  </si>
  <si>
    <r>
      <t xml:space="preserve">3er trimestre: </t>
    </r>
    <r>
      <rPr>
        <sz val="10"/>
        <rFont val="Futura Bk"/>
        <family val="2"/>
      </rPr>
      <t>En el mes de agosto, se realizó en conjunto con personla de gestión ambiental del Acueducto, una campaña de sensibilización frente el uso eficiente y ahorro del agua. Comunicaciones publico en pantallas, el diseño sobre "por que ahorrar agua".</t>
    </r>
  </si>
  <si>
    <t>* Registros de asistencia
* Registros fotográficos</t>
  </si>
  <si>
    <r>
      <rPr>
        <b/>
        <sz val="10"/>
        <rFont val="Futura Bk"/>
        <family val="2"/>
      </rPr>
      <t>4to trimestre:</t>
    </r>
    <r>
      <rPr>
        <sz val="10"/>
        <rFont val="Futura Bk"/>
        <family val="2"/>
      </rPr>
      <t xml:space="preserve"> El día 18, 19 y 20 de diciemmbre, se realizó en conjunto con personal de TIC un recorrido por las oficinas para sensibilizar al personal sobre la importancia de apagar los equipos electricos y electronicos que no estan en uso.</t>
    </r>
  </si>
  <si>
    <t>* Registros de asistencia</t>
  </si>
  <si>
    <t>Programa para el uso eficiente y ahorro del agua y energía: 
Análisis de los consumos relacionados con el agua y la energía</t>
  </si>
  <si>
    <r>
      <t xml:space="preserve">1er trimestre: </t>
    </r>
    <r>
      <rPr>
        <sz val="10"/>
        <rFont val="Futura Bk"/>
        <family val="2"/>
      </rPr>
      <t>Se han llevado a cabo mensualmente,  los análisis de los consumos relacionados con el agua y la energía. Esto a permitido edentificar los meses con comportamientos normales y los meses con consumos mas altos.</t>
    </r>
  </si>
  <si>
    <t>* Informes mensuales / Disco D - documentos de apoyo own cloud (computador Ambiental)
* Correo Planeación</t>
  </si>
  <si>
    <r>
      <t xml:space="preserve">2do trimestre: </t>
    </r>
    <r>
      <rPr>
        <sz val="10"/>
        <rFont val="Futura Bk"/>
        <family val="2"/>
      </rPr>
      <t>Se ha realizado para el segundo trimestre, los análisis mensuales de los consumos relacionados con el agua y la energía. En este trimestre, se identificó un incremento del consumo de agua de la sede Norte, para lo cual se requirió visita del Acueducto y ccalibración de los sistemas de descarga de agua de los tanques sanitarios.</t>
    </r>
  </si>
  <si>
    <t xml:space="preserve">* Informes mensuales / Disco D - documentos de apoyo /own cloud (computador Ambiental)
</t>
  </si>
  <si>
    <r>
      <t xml:space="preserve">3er trimestre: </t>
    </r>
    <r>
      <rPr>
        <sz val="10"/>
        <rFont val="Futura Bk"/>
        <family val="2"/>
      </rPr>
      <t>Para el tercer semestre se realizaron los análisis de los consumos de agua y energía. Estos han permitido conocer que debido al incremento de estudiantes, visitantes, equipos electricos y/o electrónicos, las metas no han podiso cumplirse durante el primer semestre del año.</t>
    </r>
  </si>
  <si>
    <r>
      <rPr>
        <sz val="10"/>
        <rFont val="Calibri"/>
        <family val="2"/>
        <scheme val="minor"/>
      </rPr>
      <t>* In</t>
    </r>
    <r>
      <rPr>
        <sz val="10"/>
        <color theme="1"/>
        <rFont val="Calibri"/>
        <family val="2"/>
        <scheme val="minor"/>
      </rPr>
      <t>formes mensuales / Disco D - documentos de apoyo /own cloud (computador Ambiental)</t>
    </r>
  </si>
  <si>
    <r>
      <t>4to trimestre:</t>
    </r>
    <r>
      <rPr>
        <sz val="10"/>
        <rFont val="Futura Bk"/>
        <family val="2"/>
      </rPr>
      <t xml:space="preserve"> En el ultimo trimestre del año, se realizó el análisis mensual de los consumos de agua y energia. El consumo de agua del mes de octubre, en tres sedes fue menor que en los dos años atrás, situación similar se presento con los consumos de energía de este mes comparado con el de los dos años atras.</t>
    </r>
  </si>
  <si>
    <t>* Informes mensuales / Disco D - documentos de apoyo /own cloud (computador Ambiental)</t>
  </si>
  <si>
    <t>Programa para el uso eficiente y ahorro del agua y energía: Seguimiento aleatorio a las sedes para verificación del adecuado uso del agua y la energía.</t>
  </si>
  <si>
    <r>
      <t xml:space="preserve">1er trimestre: </t>
    </r>
    <r>
      <rPr>
        <sz val="10"/>
        <rFont val="Futura Bk"/>
        <family val="2"/>
      </rPr>
      <t>Se han llevado a cabo mensualmente, visitas de inspección a cada sede, para verificar el uso adecuado del agua y la energía. Esto a permitido edentificar los comportamientos por mejorar en las personas que integran la Institución.</t>
    </r>
  </si>
  <si>
    <t>* Informes mensuales / Disco D - documentos de apoyo /own cloud (computador Ambiental)
* Correo Planeación, registros fotográficos</t>
  </si>
  <si>
    <r>
      <t xml:space="preserve">2do trimestre: </t>
    </r>
    <r>
      <rPr>
        <sz val="10"/>
        <rFont val="Futura Bk"/>
        <family val="2"/>
      </rPr>
      <t>Para el segundo trimestre, se han realizado de manera satisfactoria las inspecciones en cada sede, para verificar el adecuado uso de agua y energía. Estas han permitido generar acciones de mejora como son capacitaciones a personal de cafetería, arreglo fugas y generar un trabajo articulado con Almacén.</t>
    </r>
  </si>
  <si>
    <r>
      <t xml:space="preserve">3er trimestre: </t>
    </r>
    <r>
      <rPr>
        <sz val="10"/>
        <rFont val="Futura Bk"/>
        <family val="2"/>
      </rPr>
      <t>Se han realizado tres inspecciones en cada mes, dentro de las cuales se han identificado comportamientos por mejorar como apagar las luces de los salones de clase, al salir.</t>
    </r>
  </si>
  <si>
    <r>
      <t xml:space="preserve">4to trimestre: </t>
    </r>
    <r>
      <rPr>
        <sz val="10"/>
        <rFont val="Futura Bk"/>
        <family val="2"/>
      </rPr>
      <t>En el cuarto semestre se realizaron tres inspecciones, una para cada mes. Se identificaron actividades realizadas por personal contratista generadoras de consmuo de agua como son las actividades de mantenimiento de jardines, lavado de patios, lavado de muebleris y alfombras, entre otras.</t>
    </r>
  </si>
  <si>
    <t>Programa para la gestión integral de los residuos sólidos y peligrosos:
Verificación del manejo de residuos  generados en las diferentes sedes</t>
  </si>
  <si>
    <r>
      <t xml:space="preserve">1er trimestre: </t>
    </r>
    <r>
      <rPr>
        <sz val="10"/>
        <rFont val="Futura Bk"/>
        <family val="2"/>
      </rPr>
      <t>Se han llevado a cabo mensualmente, visitas de inspección a cada sede, para verificar el manejo los residuos generados en las diferentes sedes. Esto a permitido edentificar los comportamientos por mejorar en las personas que integran la Institución.</t>
    </r>
  </si>
  <si>
    <t>* Informes mensuales /  (computador Ambiental) Disco D - documentos de apoyo own cloud y en el  Correo Planeación: planeacion@unimayor.edu.co</t>
  </si>
  <si>
    <r>
      <t xml:space="preserve">2do trimestre: </t>
    </r>
    <r>
      <rPr>
        <sz val="10"/>
        <rFont val="Futura Bk"/>
        <family val="2"/>
      </rPr>
      <t>Para el segundo trimestre, se han realizado de manera satisfactoria las inspecciones a cada sede, para verificar el adecuado manejo de los residuos sólidos. Estas han permitido generar acciones de mejora como son capacitaciones a personal de cafetería, campañas sobre uso de puntos ecológicos, entre otras.</t>
    </r>
  </si>
  <si>
    <r>
      <t xml:space="preserve">3er trimestre: </t>
    </r>
    <r>
      <rPr>
        <sz val="10"/>
        <rFont val="Futura Bk"/>
        <family val="2"/>
      </rPr>
      <t>Se han realizado las inspecciones definidas para el tercer trimestre. Se ha logrado identificar aquellas áreas que por lo general, siempre se encuentran aseadas, con sus puntos ecológicos limpios y productos de aseo bien alamacenados.</t>
    </r>
  </si>
  <si>
    <t>Avance:75%</t>
  </si>
  <si>
    <r>
      <t xml:space="preserve">4to trimestre: </t>
    </r>
    <r>
      <rPr>
        <sz val="10"/>
        <rFont val="Futura Bk"/>
        <family val="2"/>
      </rPr>
      <t>Para el cuarto trimestre, se han realizado las inspecciones programadas, para las diferentes sedes. Estas inspecciones han permitido conocer que existen varias acciones de mejora en la sede Norte, frente al correcto manejo de los residuos.</t>
    </r>
  </si>
  <si>
    <t>Avance. 100%</t>
  </si>
  <si>
    <t>Programa para la gestión integral de los residuos sólidos y peligrosos: 
Seguimiento al manejo de residuos de construcción y demolición generados en la sede Norte</t>
  </si>
  <si>
    <r>
      <t xml:space="preserve">1er trimestre: </t>
    </r>
    <r>
      <rPr>
        <sz val="10"/>
        <rFont val="Futura Bk"/>
        <family val="2"/>
      </rPr>
      <t>A la fecha, no se han realizado obras de mantenimiento en la sede Norte.</t>
    </r>
  </si>
  <si>
    <r>
      <t xml:space="preserve">2do trimestre: </t>
    </r>
    <r>
      <rPr>
        <sz val="10"/>
        <rFont val="Futura Bk"/>
        <family val="2"/>
      </rPr>
      <t>A la fecha, no se han realizado obras de mantenimiento en la sede Norte.</t>
    </r>
  </si>
  <si>
    <r>
      <t xml:space="preserve">3er trimestre: </t>
    </r>
    <r>
      <rPr>
        <sz val="10"/>
        <rFont val="Futura Bk"/>
        <family val="2"/>
      </rPr>
      <t>El 5 de agosto, se firmó el contrato 109, con el fin de realizar obras de reparacion locativas a la infraestructura existente de las cuatro sedes. Se realizaron visitas de inspección en la sede norte para verificar las obras a realizar, las cuales consistieron en la construcción de un muro en ladrillos en la zona posterior de las sedes, que colina con varias casas. Re realizó informe.</t>
    </r>
  </si>
  <si>
    <t xml:space="preserve">* Informe de inspección /  (computador Ambiental) Disco D - documentos de apoyo own cloud </t>
  </si>
  <si>
    <r>
      <t xml:space="preserve">4to trimestre: </t>
    </r>
    <r>
      <rPr>
        <sz val="10"/>
        <rFont val="Futura Bk"/>
        <family val="2"/>
      </rPr>
      <t>En el cuarto trimestre, no se realizaron obras de construcción o demolición en la sede Norte.</t>
    </r>
  </si>
  <si>
    <t>Programa para la gestión integral de los residuos sólidos y peligrosos:
Seguimiento al proceso de entrega y recoleccion de material reciclable que se realiza con la Asociación de recicladores Aremarpo</t>
  </si>
  <si>
    <r>
      <t xml:space="preserve">1er trimestre: </t>
    </r>
    <r>
      <rPr>
        <sz val="10"/>
        <rFont val="Futura Bk"/>
        <family val="2"/>
      </rPr>
      <t>Se ha realizado, seguimiento y acompañamiento al personal encargado de la entrega y recolección del material reciclado en cada una de las sedes. Se sigue llevando los registros de los pesos, fechas de entrega y responsable de la entrega.</t>
    </r>
  </si>
  <si>
    <t>* Informes mensuales /  (computador Ambiental) Disco D - documentos de apoyo - own cloud.
* Correo Planeación</t>
  </si>
  <si>
    <r>
      <t xml:space="preserve">2do trimestre: </t>
    </r>
    <r>
      <rPr>
        <sz val="10"/>
        <rFont val="Futura Bk"/>
        <family val="2"/>
      </rPr>
      <t>Semanalmente, se verifica la recolección  del material reciclable por parte de Aremarpo. A la fecha, la recolección se ha desarrollado sin inconvenientes. Se cuentan con los debido certificados de entrega del material reciclable.</t>
    </r>
  </si>
  <si>
    <t>* Informes mensuales /  (computador Ambiental) Disco D - documentos de apoyo - own cloud.
* Certificados de entrega de material reciclable</t>
  </si>
  <si>
    <r>
      <t xml:space="preserve">3er trimestre: </t>
    </r>
    <r>
      <rPr>
        <sz val="10"/>
        <rFont val="Futura Bk"/>
        <family val="2"/>
      </rPr>
      <t>En el tercer trimestre, se realizaron visitas de inspección para la verificación de entrega y recolección de material reciclable. Los registros de cuantificación de residuos entregados, se estan diligenciando correctamente, el personal reciclador esta realizando semanalmente una visita a las sedes del Centro.</t>
    </r>
  </si>
  <si>
    <r>
      <t xml:space="preserve">4to trimestre: </t>
    </r>
    <r>
      <rPr>
        <sz val="10"/>
        <rFont val="Futura Bk"/>
        <family val="2"/>
      </rPr>
      <t>En el cuarto trimestre, se realizaron verificaciones en campo para identificar las condiciones de recolección y manejo del material reciclable y se denota el compromiso por parte del persoanl de servicios generales frente al correcto manejo de este, mientras que el estudiantado ahun tiene falencias en la correcta disposición de los residuos.</t>
    </r>
  </si>
  <si>
    <t>Programa para la gestión integral de los residuos sólidos y peligrosos: 
Realización de estratégia para el reuso del papel en oficinas (política cero Papel)</t>
  </si>
  <si>
    <r>
      <t xml:space="preserve">1er trimestre: </t>
    </r>
    <r>
      <rPr>
        <sz val="10"/>
        <rFont val="Futura Bk"/>
        <family val="2"/>
      </rPr>
      <t>El día 1 de marzo, se realizó reunión, con el coordinador de Comunicaciones y se definio como fecha para programar la promoción de la estrategia sobre el reuso del papel para el mes de junio.</t>
    </r>
  </si>
  <si>
    <t>* Acta de reunión</t>
  </si>
  <si>
    <r>
      <t xml:space="preserve">2do trimestre: </t>
    </r>
    <r>
      <rPr>
        <sz val="10"/>
        <color theme="1"/>
        <rFont val="Futura Bk"/>
        <family val="2"/>
      </rPr>
      <t>Se realizó socialización con el personal administrativo y contratista de las sedes Claustro la Encarnación y Casa Obando, de las estratégias definidas para la aplicación de la Política ambiental cero papel.</t>
    </r>
  </si>
  <si>
    <t>* Registro de asistencia</t>
  </si>
  <si>
    <t>Avance:N/A</t>
  </si>
  <si>
    <t>Auditoria Ambiental:
Gestión para la medición de vertimientos líquidos generados en la cocina del Claustro la Encarnación, a fin de verirficar cumplimiento de la Resolución 631 del 2015.</t>
  </si>
  <si>
    <r>
      <t xml:space="preserve">1er trimestre: </t>
    </r>
    <r>
      <rPr>
        <sz val="10"/>
        <rFont val="Futura Bk"/>
        <family val="2"/>
      </rPr>
      <t>Se formuló estudio previo, para solicitar el servicio de caracterización del agua vertida al alcantarillado en el area de la cocina del Claustro la Encarnación. Este se encuentra en estudio en el área jurídica.</t>
    </r>
  </si>
  <si>
    <t>* Estudio previo
* Correos eléctronicos Planeación y Contratación</t>
  </si>
  <si>
    <r>
      <t xml:space="preserve">2do trimestre: </t>
    </r>
    <r>
      <rPr>
        <sz val="10"/>
        <rFont val="Futura Bk"/>
        <family val="2"/>
      </rPr>
      <t>Por solicitud del área jurídica, se gestionó con la CRC la posibilidad de realizar un convenio con esta Institución para llevar a cabo la medición de los vertimientos. El oficio se remitió el 16 de mayo del 2019. Teniendo en cuenta la no respuesta en físico al Colegio Mayor de dicho oficio, se realizó la consulta directa con la Subdirección Administrativa, para lo cual reporta la no posibilidad del convenio, debido al monto del mismo y el tramite requerido con el área juídica. Actualmente, contratación esta en proceso de consulta con secretaria General y Rectoría para la realización de la misma.</t>
    </r>
  </si>
  <si>
    <t xml:space="preserve">* Correos eléctrónicos a Planeación, Contratación
</t>
  </si>
  <si>
    <t>Avance: 20%</t>
  </si>
  <si>
    <r>
      <t xml:space="preserve">3er trimestre: </t>
    </r>
    <r>
      <rPr>
        <sz val="10"/>
        <rFont val="Futura Bk"/>
        <family val="2"/>
      </rPr>
      <t>El estudio previo para la contratación del servicio de medición del vertimiento, se encuentra en estudio por parte del secretario general.</t>
    </r>
  </si>
  <si>
    <t>* Estudio previo</t>
  </si>
  <si>
    <r>
      <t xml:space="preserve">4to trimestre: </t>
    </r>
    <r>
      <rPr>
        <sz val="10"/>
        <rFont val="Futura Bk"/>
        <family val="2"/>
      </rPr>
      <t>El día 8 de octubre, se abrio proceso en la pagina del Secop I, para la contratación del servicio de caractrización del vertimiento líquido generado en la zona de la cocina. Ante la invitación, no se presento ningun laboratorio, por lo que no se logró realizar la medición del vertimiento.</t>
    </r>
  </si>
  <si>
    <t>* Página del secop I Proceso PSMC 057 del 2019</t>
  </si>
  <si>
    <t>Riesgos Ambientales: 
Inspección periódica de la cantidad, ubicación y estado de los residuos eléctricos y electrónicos a dar de baja,  con el fin de mitigar el riesgo de derrame de sustacias toxicas durante el almacenamiento de los residuos eléctricos y electrónicos en desuso.</t>
  </si>
  <si>
    <r>
      <t xml:space="preserve">1er trimestre: </t>
    </r>
    <r>
      <rPr>
        <sz val="10"/>
        <rFont val="Futura Bk"/>
        <family val="2"/>
      </rPr>
      <t>En el mes de febrero, se realizó inspección de la cantidad, ubicación y estado de los residuos eléctricos y electrónicos a dar de baja. Se realizó consulta con el personal de TIC. Se elaboró y entregó informe a Planeación</t>
    </r>
  </si>
  <si>
    <t>* Informe de inspección
* Correo electrónico de Planeación</t>
  </si>
  <si>
    <r>
      <t xml:space="preserve">2do trimestre: </t>
    </r>
    <r>
      <rPr>
        <sz val="10"/>
        <rFont val="Futura Bk"/>
        <family val="2"/>
      </rPr>
      <t>En el mes de mayo, se llevó a cabo la inspección ambiental para verificar el estado, cantidad y ubicación de los RAEEs. La cantidad sigue  siendo pequeña, y las bombillas se estan almacenando en cajas selladas. No se registran rupturas de luminarias y materiales derramados al piso</t>
    </r>
  </si>
  <si>
    <r>
      <t xml:space="preserve">3er trimestre: </t>
    </r>
    <r>
      <rPr>
        <sz val="10"/>
        <rFont val="Futura Bk"/>
        <family val="2"/>
      </rPr>
      <t>En el mes de septiembre, se realizó la inspección en las diferentes sedes, para identificar las condiciones de almacenamiento de los residuos eléctricos y electrónicos en desuso. Se enocntraron RAEEs almacenados en el cuarto de reciclaje dentro de la caneca correspondiente, en las bomboneras, y en el cuarto (camerino) del auditorio de la sede Claustro. No se observaron condiciones de peligro de derrame.</t>
    </r>
  </si>
  <si>
    <t>Avance. 75%</t>
  </si>
  <si>
    <r>
      <t xml:space="preserve">4to trimestre: </t>
    </r>
    <r>
      <rPr>
        <sz val="10"/>
        <rFont val="Futura Bk"/>
        <family val="2"/>
      </rPr>
      <t xml:space="preserve">En el mes de diciembre, se realizó la inspección final frente a la identificación de riesgos por la ubicación y estado de almacenamiento de los RAEEs y se encontró que las cantidades que se han generado son pequeñas, por lo que hace menor el riesgo frente a la ocurrecnica de derrames. Se han generado como RAEEs pilas, cables, lamparas, monitores y teclados. </t>
    </r>
  </si>
  <si>
    <t>Riesgos Ambientales: 
Apoyo y seguimiento a las actividades y/ó proyectos de intervención generadores de impacto ambiental sobre los recursos naturales de la sede Norte, a fin de prevenir el riesgo de daño hacia los recursos naturales (fauna, flora, agua).</t>
  </si>
  <si>
    <r>
      <t xml:space="preserve">1er trimestre: </t>
    </r>
    <r>
      <rPr>
        <sz val="10"/>
        <rFont val="Futura Bk"/>
        <family val="2"/>
      </rPr>
      <t>Hasta el momento, no se han generado proyectos de intervención en la sede Norte, que amerite valoración de Impacto Ambiental</t>
    </r>
  </si>
  <si>
    <t>* N/A</t>
  </si>
  <si>
    <r>
      <t xml:space="preserve">2do trimestre: </t>
    </r>
    <r>
      <rPr>
        <sz val="10"/>
        <rFont val="Futura Bk"/>
        <family val="2"/>
      </rPr>
      <t>Hasta el momento, no se han generado proyectos de intervención en la sede Norte, por lo tanto no ha sido requerido el estudio de impactos ambientales.</t>
    </r>
  </si>
  <si>
    <t>Avance. N/A</t>
  </si>
  <si>
    <r>
      <t xml:space="preserve">3er trimestre: </t>
    </r>
    <r>
      <rPr>
        <sz val="10"/>
        <rFont val="Futura Bk"/>
        <family val="2"/>
      </rPr>
      <t>El 5 de agosto, se firmó el contrato 109, con el fin de realizar obras de reparacion locativas a la infraestructura existente de las cuatro sedes. Se realizaron visitas de inspección en la sede norte para verificar las obras a realizar, las cuales consistieron en la construcción de un muro en ladrillos en la zona posterior de las sedes, que colinda con varias casas y en la sede Casa Obando, se modificó el patio secundario. Se genero informe.</t>
    </r>
  </si>
  <si>
    <t>*  Informe de inspección.  (computador Ambiental) Disco D - documentos de apoyo/own cloud.</t>
  </si>
  <si>
    <r>
      <t xml:space="preserve">4to trimestre: </t>
    </r>
    <r>
      <rPr>
        <sz val="10"/>
        <rFont val="Futura Bk"/>
        <family val="2"/>
      </rPr>
      <t>En el cuarto semestre, no se han generado actividades y/o proyectos de intervención generadores de impacto.</t>
    </r>
  </si>
  <si>
    <t>Avance.N/A</t>
  </si>
  <si>
    <t>Programa para el cuidado de los recursos naturales:
Capacitación al personal de la sede Norte, sobre el cuidado y protección de los recursos naturales, a fin de prevenir el riesgo de daño hacia estos recursos.</t>
  </si>
  <si>
    <r>
      <t xml:space="preserve">1er trimestre: </t>
    </r>
    <r>
      <rPr>
        <sz val="10"/>
        <rFont val="Futura Bk"/>
        <family val="2"/>
      </rPr>
      <t>Se tiene programada realizar la capacitación en el segundo trimestre del año.</t>
    </r>
  </si>
  <si>
    <t>* Programación de Capacitaciones Ambientales.  (computador Ambiental) Disco D - documentos de apoyo/own cloud.</t>
  </si>
  <si>
    <r>
      <t xml:space="preserve">2do trimestre: </t>
    </r>
    <r>
      <rPr>
        <sz val="10"/>
        <rFont val="Futura Bk"/>
        <family val="2"/>
      </rPr>
      <t>La actividad se tiene reprogramada para el segundo semestre del año, teniendo en cuenta la temporada seca que se aproxima y la necesidad de compartir esta actividad con la socialización de la información relacionada con incendios forestales, riesgo que afecta a esta sede.</t>
    </r>
  </si>
  <si>
    <r>
      <t>3er trimestre:</t>
    </r>
    <r>
      <rPr>
        <sz val="10"/>
        <rFont val="Futura Bk"/>
        <family val="2"/>
      </rPr>
      <t xml:space="preserve"> El día 15 de agosto, se realio en la sede Norte, una capacitación sobre cuidado y protección de los recursos naturales, a la cual asistieron aproximadamente 146 personas.</t>
    </r>
  </si>
  <si>
    <r>
      <rPr>
        <sz val="10"/>
        <rFont val="Calibri"/>
        <family val="2"/>
        <scheme val="minor"/>
      </rPr>
      <t>* Registros de asistencia</t>
    </r>
    <r>
      <rPr>
        <sz val="10"/>
        <color theme="10"/>
        <rFont val="Calibri"/>
        <family val="2"/>
        <scheme val="minor"/>
      </rPr>
      <t xml:space="preserve">  </t>
    </r>
    <r>
      <rPr>
        <sz val="10"/>
        <rFont val="Calibri"/>
        <family val="2"/>
        <scheme val="minor"/>
      </rPr>
      <t>(carpeta en físico Ambiental 2019)</t>
    </r>
  </si>
  <si>
    <t>Programa para el cuidado de los recursos naturales:
Capacitación al personal contratista que realiza actividades de mantenimiento y/o de infraestructura en la sede Norte, sobre las acciones de control que se deben tomar para evitar daños en los recursos fauna, flora y agua.</t>
  </si>
  <si>
    <r>
      <t xml:space="preserve">1er trimestre: </t>
    </r>
    <r>
      <rPr>
        <sz val="10"/>
        <rFont val="Futura Bk"/>
        <family val="2"/>
      </rPr>
      <t>A la fecha, no se han llevado a cabo contratos de mantenimiento y/o de infraestructura en la sede Norte, por tanto no hay personal contratista trabajando.</t>
    </r>
  </si>
  <si>
    <r>
      <t xml:space="preserve">2do trimestre: </t>
    </r>
    <r>
      <rPr>
        <sz val="10"/>
        <rFont val="Futura Bk"/>
        <family val="2"/>
      </rPr>
      <t>A la fecha, no se han llevado a cabo contratos de mantenimiento y/o de infraestructura en la sede Norte, por tanto no hay personal contratista trabajando.</t>
    </r>
  </si>
  <si>
    <r>
      <t xml:space="preserve">3er trimestre: </t>
    </r>
    <r>
      <rPr>
        <sz val="10"/>
        <rFont val="Futura Bk"/>
        <family val="2"/>
      </rPr>
      <t>El 5 de agosto, se firmó el contrato 109, con el fin de realizar obras de reparacion locativas a la infraestructura existente de las cuatro sedes. Se realizaron visitas de inspección en la sede norte para verificar las obras a realizar, por tanto el 2 de septiembre, se realizó capacitación al personal involucrado en la obra pra dar a conocer los controles a aplicar para evitar daños a los recursos natruales. Asistentes 4 personas.</t>
    </r>
  </si>
  <si>
    <t>* Registros de asistencia, 
* Formato para la evaluación mbiental de actividades contratadas</t>
  </si>
  <si>
    <r>
      <t xml:space="preserve">4to trimestre: </t>
    </r>
    <r>
      <rPr>
        <sz val="10"/>
        <rFont val="Futura Bk"/>
        <family val="2"/>
      </rPr>
      <t>En el cuarto trimestre no se han adelatando obras de mantenimiento e infraestructura.</t>
    </r>
  </si>
  <si>
    <t>Programa para el cuidado de los recursos naturales: 
Realizar campaña de sensibilización frente al cuidado de las zonas verdes.</t>
  </si>
  <si>
    <r>
      <t xml:space="preserve">1er trimestre: </t>
    </r>
    <r>
      <rPr>
        <sz val="10"/>
        <rFont val="Futura Bk"/>
        <family val="2"/>
      </rPr>
      <t>El día 1 de marzo, se realizó reunión, con el coordinador de Comunicaciones y se definio como fecha para programar campaña de sensibilización para el mes de septiembre.</t>
    </r>
  </si>
  <si>
    <r>
      <t xml:space="preserve">2do trimestre: </t>
    </r>
    <r>
      <rPr>
        <sz val="10"/>
        <rFont val="Futura Bk"/>
        <family val="2"/>
      </rPr>
      <t>Se tiene programada la actividad para el mes de septiembre</t>
    </r>
  </si>
  <si>
    <t xml:space="preserve">* Plan de capacitaciones
</t>
  </si>
  <si>
    <r>
      <t xml:space="preserve">3er trimestre: </t>
    </r>
    <r>
      <rPr>
        <sz val="10"/>
        <rFont val="Futura Bk"/>
        <family val="2"/>
      </rPr>
      <t>El día 15 de agosto, se realizó capacitación al personal de  la sede Norte, en la cuan se abordo el tema de sensibilización sobre zonas verdes. Asistentes 146 personas.</t>
    </r>
  </si>
  <si>
    <t xml:space="preserve">* Registros de asistencia, </t>
  </si>
  <si>
    <t>Riesgos Ambientales:
Gestión con la Compañía Energética de Occidente, de acciones para la prevención y el control del riesgo por derrames en las subestaciónes eléctricas.</t>
  </si>
  <si>
    <r>
      <t xml:space="preserve">1er trimestre: </t>
    </r>
    <r>
      <rPr>
        <sz val="10"/>
        <rFont val="Futura Bk"/>
        <family val="2"/>
      </rPr>
      <t>Se realizaron las siguientes gestiónes durante el año 2019:El día 17 de enero la CEO envio respuesta del oficio que radicó el Colegio Mayor el 26 de diciembre, en donde se solicitó información sobre las subestaciónes eléctricas.  El día 21 de enero del 2019 se envio oficio con los soportes solicitados por la CEO. El día 5 de marzo llego respuesta de CEO al correo eléctrónico de Ambiental, informando sobre la propiedad de las subestaciones. El 27 de marzo, se realizó reunión con CEO para definir proceso a aseguir con las subestaciones y Plan de ayuda mutua.</t>
    </r>
  </si>
  <si>
    <t>*Actas de reunión / Archivo en físico Carpeta Ambiental
* Oficios / Archivo en físico Carpeta Ambiental
* Correos eléctrónicos de Planeación y Ambiental</t>
  </si>
  <si>
    <r>
      <t xml:space="preserve">2do trimestre: </t>
    </r>
    <r>
      <rPr>
        <sz val="10"/>
        <rFont val="Futura Bk"/>
        <family val="2"/>
      </rPr>
      <t xml:space="preserve">El día 10 de abril, personal de la Institución (Planeación, SGA, SGSST y Coordinador de Brigada) recibio por parte de CEO, capacitación sobre PCB´s. Posterior a la capacitación se realizó reunión para definir los riesgos generados por las subestaciones y el Plan de ayuda mutua a seguir entre las dos entidades. </t>
    </r>
  </si>
  <si>
    <r>
      <t xml:space="preserve">3er trimestre: </t>
    </r>
    <r>
      <rPr>
        <sz val="10"/>
        <rFont val="Futura Bk"/>
        <family val="2"/>
      </rPr>
      <t>Durante el tercer trimestre, no se generaron gestiones</t>
    </r>
  </si>
  <si>
    <r>
      <t xml:space="preserve">4to trimestre: </t>
    </r>
    <r>
      <rPr>
        <sz val="10"/>
        <rFont val="Futura Bk"/>
        <family val="2"/>
      </rPr>
      <t>El día 19 de noviembre, se generó oficio a la CEO, solicitando la contratación del servicio de toma de muestra, y análisis de aceite dieléctrico. El día lunes 25 de noviembre, se recibio visita tecncia de CEO, para la cotización del servicio de mantenimiento de la subestación electrica de la sede claustro la Encarnación.</t>
    </r>
  </si>
  <si>
    <t>* Oficio recibido el 26 de noviembre del 2019</t>
  </si>
  <si>
    <t>Riesgos Ambientales.
Gestión para la adquisición de kit contra derrames para la planta eléctrica ubicada en la subestación.</t>
  </si>
  <si>
    <r>
      <t xml:space="preserve">1er trimestre: </t>
    </r>
    <r>
      <rPr>
        <sz val="10"/>
        <rFont val="Futura Bk"/>
        <family val="2"/>
      </rPr>
      <t>Se formuló estudio previo, para solicitar la compra de un kit contra derrames. Este se encuentra en proceso de evaluación y concertación frente al tramite a seguir para su publicación con contratación.</t>
    </r>
  </si>
  <si>
    <t>0 $</t>
  </si>
  <si>
    <r>
      <t>2do trimestre:</t>
    </r>
    <r>
      <rPr>
        <sz val="10"/>
        <rFont val="Futura Bk"/>
        <family val="2"/>
      </rPr>
      <t xml:space="preserve"> Por solicitud de contratación, se realizó gestión con almacén para articular la compra del kit, junto con la compra de los materiales y elementos de almacén pero no fue posible la articulación debido a la especificidad de algunos elementos del kit, que son distribuidos por empresas especializadas. Actualmente, contratación esta en proceso de consulta para definir contrato, debido al monto bajo que se maneja en este.</t>
    </r>
  </si>
  <si>
    <r>
      <t xml:space="preserve">3er trimestre: </t>
    </r>
    <r>
      <rPr>
        <sz val="10"/>
        <rFont val="Futura Bk"/>
        <family val="2"/>
      </rPr>
      <t xml:space="preserve">El día 20 de septiembre, se remitio correo electrónico a Almacen, solicitando elementos varios para el kit contra derrames. El jueves 26 de septiembre, se entregó a Almacen, la cotización sobre dos kits contra derrames para la compra en la ciudad de Popayán con la empresa  Seguridad Industrial del Pácifico cotización No. 9509 </t>
    </r>
  </si>
  <si>
    <t>* Correo electrónico: almacen@unimayor.edu.co</t>
  </si>
  <si>
    <r>
      <t xml:space="preserve">4to trimestre: </t>
    </r>
    <r>
      <rPr>
        <sz val="10"/>
        <color theme="1"/>
        <rFont val="Futura Bk"/>
        <family val="2"/>
      </rPr>
      <t>El día 3 de diciembre, almacen entrego los kits contra derrames que fueron adquiridos por la Institución. El 4 de diciembre se genero oficio al asesor de TIC, dandole a conocer la ubicación de los kits y responsabilidad frente a la salvaguardia de los kits.</t>
    </r>
  </si>
  <si>
    <t>* Oficio radicado No.1972 del 04-12-2019</t>
  </si>
  <si>
    <t>Riesgos Ambientales:
Gestión para la realización de la campaña ambiental de incentivos hacia la sede con mejor desempeño ambiental, con el fin de fortalecer la aplicación de Poíticas Ambientales y el aporter frente al el uso eficiente uso de los recursos públicos.</t>
  </si>
  <si>
    <r>
      <t xml:space="preserve">1er trimestre: </t>
    </r>
    <r>
      <rPr>
        <sz val="10"/>
        <rFont val="Futura Bk"/>
        <family val="2"/>
      </rPr>
      <t>Se formuló estudio previo, para la compra de elementos de incentivo para las campañas ambientales, inluye campaña de desempeño ambiental, pendiente cotizaciones de proveedores y envio a proceso de contratación.</t>
    </r>
  </si>
  <si>
    <t xml:space="preserve">* Estudio previo (computador Ambiental) Disco D - documentos de apoyo/own cloud.
</t>
  </si>
  <si>
    <r>
      <t xml:space="preserve">2do trimestre: </t>
    </r>
    <r>
      <rPr>
        <sz val="10"/>
        <rFont val="Futura Bk"/>
        <family val="2"/>
      </rPr>
      <t>El 13 de abril, se entregó a contratación el estudio previo junto con las cotizaciones requeridas. Actualmente, contratación esta en proceso de consulta con Secretaria General y Rectoría, para definir contrato, debido al monto bajo que se maneja en este.</t>
    </r>
  </si>
  <si>
    <t>* Estudio previo (computador Ambiental) Disco D - documentos de apoyo/own cloud.
* Correos eléctrónicos planeación y contratación</t>
  </si>
  <si>
    <r>
      <t>3er trimestre: E</t>
    </r>
    <r>
      <rPr>
        <sz val="10"/>
        <rFont val="Futura Bk"/>
        <family val="2"/>
      </rPr>
      <t>l área de contratación informo que por motivos legales sobre uso de los bienes publicos, no es posible realizar el contrato para la compra de los elementos requeridos para la campaña.</t>
    </r>
  </si>
  <si>
    <t>Riesgos Ambientales: 
Gestión para la publicación de información ambiental en cartelera propia  para el SGA, con el fin de informar al personal el impacto generado frente a las acciones de cada sede hacia el buen manejo de los recursos.</t>
  </si>
  <si>
    <r>
      <t xml:space="preserve">1er trimestre: </t>
    </r>
    <r>
      <rPr>
        <sz val="10"/>
        <rFont val="Futura Bk"/>
        <family val="2"/>
      </rPr>
      <t>Se remitió al área de Almacen las especificaciónes técnicas para la compra de la cartelera y por tanto la inclución de estos elementos en el contrato de carpinteria.</t>
    </r>
  </si>
  <si>
    <t>* Correo electrónico a Almacen (7 de marzo del 2019).</t>
  </si>
  <si>
    <r>
      <t xml:space="preserve">2do trimestre: </t>
    </r>
    <r>
      <rPr>
        <sz val="10"/>
        <rFont val="Futura Bk"/>
        <family val="2"/>
      </rPr>
      <t>Almacén se encuentra en proceso de elaboración del estudio previo.</t>
    </r>
  </si>
  <si>
    <t>* Correo electrónico a Almacen (26 de abril)</t>
  </si>
  <si>
    <r>
      <t>3er trimestre:</t>
    </r>
    <r>
      <rPr>
        <sz val="10"/>
        <rFont val="Futura Bk"/>
        <family val="2"/>
      </rPr>
      <t>Debido a que desde Almacen, no se generó contrato para la adquisición de elementos varios en madera, no se adquirieron las carteleras para cada sede, sin embargo se reutiló una cartelera del proceso TIC, la cual se instaló en Bicentenario. en las otras sees, se emplearon las carteleras existentes para publicación de infomración.</t>
    </r>
  </si>
  <si>
    <t>* Registros fotográficos</t>
  </si>
  <si>
    <r>
      <t xml:space="preserve">4to trimestre: </t>
    </r>
    <r>
      <rPr>
        <sz val="10"/>
        <rFont val="Futura Bk"/>
        <family val="2"/>
      </rPr>
      <t>Se publico infomración en las carteleras sobre inidcadores ambientales de agua, energía y reciclaje.</t>
    </r>
  </si>
  <si>
    <t>* Información en carteleras</t>
  </si>
  <si>
    <t xml:space="preserve">Riesgos Ambientales:
Gestión para la Instalación de trampa de grasas en zona de cafetería del Claustro la Encarnación (Solo si el resultado de medición de vertimientos líquidos sobrepasa los límites máximos permitidos Resolución 631 del 2015) </t>
  </si>
  <si>
    <r>
      <t xml:space="preserve">1er trimestre: </t>
    </r>
    <r>
      <rPr>
        <sz val="10"/>
        <rFont val="Futura Bk"/>
        <family val="2"/>
      </rPr>
      <t>Esta actividad se ejecutara una vez se tengan los resultados de la caracterzación del vertimiento del agua de la cocina correspondiente a la sede del claustro la Encarnación.</t>
    </r>
  </si>
  <si>
    <r>
      <t xml:space="preserve">2do trimestre: </t>
    </r>
    <r>
      <rPr>
        <sz val="10"/>
        <rFont val="Futura Bk"/>
        <family val="2"/>
      </rPr>
      <t>Pendiente, de acuerdo a resultados de la caracterización del agua residual vertida en la cocina, al sistema de alcantarillado.</t>
    </r>
  </si>
  <si>
    <r>
      <t xml:space="preserve">3er trimestre: </t>
    </r>
    <r>
      <rPr>
        <sz val="10"/>
        <rFont val="Futura Bk"/>
        <family val="2"/>
      </rPr>
      <t xml:space="preserve"> En el mes de septiembre se adelnato estudio previo para la contratación de la caracterización del vertimiento del agua residual generado en la zona d ela cocina del Clasutro la Encanración. El Estudio se encuentra en revisión por el proceso de contratación.</t>
    </r>
  </si>
  <si>
    <r>
      <t xml:space="preserve">4to trimestre: </t>
    </r>
    <r>
      <rPr>
        <sz val="10"/>
        <rFont val="Futura Bk"/>
        <family val="2"/>
      </rPr>
      <t>Aunque no se logró contratar el servicio de caracterización del vertimiento del agua residual de la cocina del Claustro la Encarnación, Rectoria aprobo la instalación de la trampa de grasa. Se remitio Estudio Previo a Planeación para revisión. Planeación reviso y remitio estudio previo a Contratación.</t>
    </r>
  </si>
  <si>
    <t>* Correo eléctrónico planeación</t>
  </si>
  <si>
    <t>$1,330,000</t>
  </si>
  <si>
    <t xml:space="preserve">Riesgos Ambientales:
Inspecciónes ambientales de cilindros de gas propano en zona de cacina del Claustro la Enarnación y verificación de los mantenimientos programados por parte del proceso TIC hacia la planta eléctrica ubicada en la sede Bicentenario, como medidas de prevención hacia el riesgo de incendio y/o explosión ocasionado por combustibles. </t>
  </si>
  <si>
    <r>
      <t xml:space="preserve">1er trimestre: </t>
    </r>
    <r>
      <rPr>
        <sz val="10"/>
        <rFont val="Futura Bk"/>
        <family val="2"/>
      </rPr>
      <t xml:space="preserve">En el mes de febrero, se realizó inspección al área de la cocina de la sede Claustro la Encarnación, en la cual se verificó el estado de los cilindors de gas, de igual manera se realizó inspección a la subestación eléctrica de la sede Bicentenario, para verificar los mantenimientos realizados y programados por TIC. .Se elebaoró y entrego informe a Planeación </t>
    </r>
  </si>
  <si>
    <r>
      <t xml:space="preserve">2do trimestre: </t>
    </r>
    <r>
      <rPr>
        <sz val="10"/>
        <rFont val="Futura Bk"/>
        <family val="2"/>
      </rPr>
      <t>En el mes de mayo, se realizó la inspección a la zona de la cocina del Claustro la Encarnación (cilindros de gas), planta eléctrica de Bicentenario y subestación del Claustro y Bicentenario. Frente al almacenamietno de los cilindros de gas, estos se mantienen cerca a la entrada de la cocina, con cadena y con su respectiva hoja de seguridad. Frente a la subestación y planta electrica, se han levantado algunas accines, que se estan trabajando con TIC, Almacen y SGSST (estas acciones estan consignadas en el informe de inspección y actas de reunión)</t>
    </r>
  </si>
  <si>
    <t>* Informe de inspección (computador Ambiental) Disco D - documentos de apoyo/own cloud.
* Acta de reunión</t>
  </si>
  <si>
    <r>
      <t xml:space="preserve">3er trimestre: </t>
    </r>
    <r>
      <rPr>
        <sz val="10"/>
        <rFont val="Futura Bk"/>
        <family val="2"/>
      </rPr>
      <t>En el mes de agosto se realizo inspección a la zona de la cocina del Claustro la Encarnación y el mes de septiembre, se realizó la inspección en la planta eléctrica, para verificar mantenimiento. El día 5 de agosto se generó el contrato No. 107 del 2017 con el fin de realizar el mantenimiento preventivo de la planta eléctrica.</t>
    </r>
  </si>
  <si>
    <t>* Informe de inspección (computador Ambiental) Disco D - documentos de apoyo/own cloud.
* Página del Secop contrato 107</t>
  </si>
  <si>
    <r>
      <t xml:space="preserve">4to trimestre: </t>
    </r>
    <r>
      <rPr>
        <sz val="10"/>
        <rFont val="Futura Bk"/>
        <family val="2"/>
      </rPr>
      <t>En el mes de noviembre se realizó inspección inspección a la planta eléctrica de la sede Bicentenario, cuyo mantenimiento fue realizado por la empresa Everest el día 18/09/2019. En el mes de diciembre, se realizó inspección a la cocina de la cafetería del Claustro la Encarnación, la cual incluyo la verificación de las condiciones de mantenimiento de los cilindors de gas. Para las dos inspecciones se generaron los informes correspondientes.</t>
    </r>
  </si>
  <si>
    <t>* Informe de inspección (computador Ambiental) Disco D - documentos de apoyo/own cloud.
* Correo eléctronico Planeación@unimayor.educ.o con fecha 3 de diciembre 2019</t>
  </si>
  <si>
    <t>Riesgos Ambientales:
Acciones de control frente a los factores de riesgo de incendio por cobertura vegetal len la sede Norte, durante epocas de calor y altas temperaturas.</t>
  </si>
  <si>
    <r>
      <t xml:space="preserve">1er trimestre: </t>
    </r>
    <r>
      <rPr>
        <sz val="10"/>
        <rFont val="Futura Bk"/>
        <family val="2"/>
      </rPr>
      <t>Se programó reunión y capacitación  con el personal de la Brigada de Emergencias, para el segundo trimestre del año.</t>
    </r>
  </si>
  <si>
    <r>
      <t xml:space="preserve">2do trimestre: </t>
    </r>
    <r>
      <rPr>
        <sz val="10"/>
        <rFont val="Futura Bk"/>
        <family val="2"/>
      </rPr>
      <t>La socialización con el personal brigadista se reprogramó por motivos de ausencia del encargado del SGSST y cambio de Secretario General, la actividad con la brigada se reprogramó. Esta pendiente la definición de la fecha.</t>
    </r>
  </si>
  <si>
    <t xml:space="preserve">* Programación de Capacitaciones Ambientales.  (computador Ambiental) Disco D - documentos de apoyo/own cloud.
</t>
  </si>
  <si>
    <r>
      <t xml:space="preserve">3er trimestre: </t>
    </r>
    <r>
      <rPr>
        <sz val="10"/>
        <rFont val="Futura Bk"/>
        <family val="2"/>
      </rPr>
      <t>El día 15 de agosto, se realizó capacitación al personal de  la sede Norte, sobre riesgo por cobertura vegetal Asistentes 146 personas.</t>
    </r>
  </si>
  <si>
    <t>* Registros de capacitación</t>
  </si>
  <si>
    <t>Riesgos Ambientales: 
Realizar capacitación al personal de la sede Norte sobre prevención del riesgo de incendio por cobertura vegetal a fin de generar mecanismos que permitan disminuir los factor de riesgo generadores del evento.</t>
  </si>
  <si>
    <r>
      <t xml:space="preserve">1er trimestre:  </t>
    </r>
    <r>
      <rPr>
        <sz val="10"/>
        <rFont val="Futura Bk"/>
        <family val="2"/>
      </rPr>
      <t>Se tiene programada realizar la capacitación en el segundo trimestre del año.</t>
    </r>
  </si>
  <si>
    <r>
      <t xml:space="preserve">2do trimestre: </t>
    </r>
    <r>
      <rPr>
        <sz val="10"/>
        <rFont val="Futura Bk"/>
        <family val="2"/>
      </rPr>
      <t xml:space="preserve">La socialización de acciones de control frente a los factores de riesgo por incendio, con el personal de la sede Norte,  esta programada para el mes de septiembre. </t>
    </r>
  </si>
  <si>
    <r>
      <t xml:space="preserve">3er trimestre: </t>
    </r>
    <r>
      <rPr>
        <sz val="10"/>
        <rFont val="Futura Bk"/>
        <family val="2"/>
      </rPr>
      <t>En el mes de agosto, se realizó inspección en la sede norte, para verificar las condiciones del área quecolinda con el cerro,  y que puede ser proopensa a incendio por la cobertura vegetla que maneja. En la inspección no se encontraron condiciones de riesgo importantes.</t>
    </r>
  </si>
  <si>
    <t>* Informe de inspección  (computador Ambiental) Disco D - documentos de apoyo/own cloud.</t>
  </si>
  <si>
    <t>Planeación y Mejora</t>
  </si>
  <si>
    <t>OBJETIVO ESTRATÉGICO INSTITUCIONAL RELACIONADO:</t>
  </si>
  <si>
    <t>Consolidar un sistema de aseguramiento de calidad que permita la toma de decisiones y la visibilización de resultados de la gestión, mediante la aplicación de procesos transparentes</t>
  </si>
  <si>
    <t>EJE TEMÁTICO RELACIONADO:</t>
  </si>
  <si>
    <t xml:space="preserve">ANÁLISIS DE CUMPLIMIENTO POA FRENTE A RESULTADOS OBTENIDOS </t>
  </si>
  <si>
    <t>Fuente: Riesgos
1. Realizar seguimiento a la documentación existente en el sistema de gestión.
2. Capacitar al personal en el sistema de gestión integrado de la institución.</t>
  </si>
  <si>
    <r>
      <t xml:space="preserve">1er trimestre: </t>
    </r>
    <r>
      <rPr>
        <sz val="10"/>
        <rFont val="Futura Bk"/>
        <family val="2"/>
      </rPr>
      <t xml:space="preserve">En este primer trimestre se está realizando la revisión de procedimientos de los distintos procesos institucionales, para verificar que estén de acuerdo con lo que se hace realmente. Hasta el momento se han verificado los procedimientos de Planeación Estratégica:
Direccionamiento Estratégico: 6 procedimientos
 Planeación y Mejora: 6 procedimientos
</t>
    </r>
  </si>
  <si>
    <t>Documentos actualizados en plataforma del SGI. 
Listado Maestro de documentos internos.
Listado de seguimiento a solicitudes de  actualización.</t>
  </si>
  <si>
    <t>Peso de la actividad:20%</t>
  </si>
  <si>
    <t>Avance 5%</t>
  </si>
  <si>
    <r>
      <t>2do trimestre:</t>
    </r>
    <r>
      <rPr>
        <sz val="10"/>
        <rFont val="Futura Bk"/>
        <family val="2"/>
      </rPr>
      <t xml:space="preserve">En el segundo triemestre se ha realizado la articulación con el proceso de Gestión Documental  para realizar la revisión de documentación de los diferentes procesos.
9 abril- Se realizó reunión con la PU de Archivo  para revisión del instructivo de Estructura de documentos del SGI. 
3 mayo- Se realizó capacitación sobre Políticas de Calidad, Gestión Ambiental, Gestión Documental, Prevención y daño antijurídico y defensa judicial, SSST.
7 mayo- Se realizó inducción el SGI a la PU de Talento Humano.
</t>
    </r>
  </si>
  <si>
    <t>Listados de asistencia</t>
  </si>
  <si>
    <r>
      <t xml:space="preserve">2do semestre: </t>
    </r>
    <r>
      <rPr>
        <sz val="10"/>
        <rFont val="Futura Bk"/>
        <family val="2"/>
      </rPr>
      <t>Durante el segundo semestre del año se dio continuidad a la actualización de documentación de los diferentes procesos institucionales. En particular se hizo énfasis en la actualización del procedimiento de Admisiones, teniendo en cuenta que se realizó el proyecto de matrícula vía online para programas regulares. Igualmente, se actualizó procedimiento para el desarrollo de Sistemas de Información. Se actualizó documentación referente al Sistema de Seguridad y Salud en el Trabajo, de acuerdo a la normatividad vigente. Se actualizó documentación referente al Sistema de Seguridad de la Información, en la fase de implementación del mismo.</t>
    </r>
  </si>
  <si>
    <t>Fuente: Gestión del Proceso
Actualizar permanentemente el SGI mediante revisión y actualización de documentos   (Unificar documentos)   según la requisición de los procesos.</t>
  </si>
  <si>
    <r>
      <t xml:space="preserve">1er trimestre: </t>
    </r>
    <r>
      <rPr>
        <sz val="10"/>
        <rFont val="Futura Bk"/>
        <family val="2"/>
      </rPr>
      <t>En el primer trimestre se han actualizado 36 documentos y registros, según las solicitudes de los líderes de proceso.
Procedimientos de Gestión Jurídica, TIC, Gestión de Talento Humano, Gestión Documental, Investigaciones, Bienestar Universitario, Gestión Contable y Financiera, Direccionamiento Estratégico, Biblioteca, Comunicaciones, Planeación y  Mejora, Planeación Académica.</t>
    </r>
  </si>
  <si>
    <t>Peso de la actividad: 20%</t>
  </si>
  <si>
    <r>
      <t xml:space="preserve">2do trimestre: </t>
    </r>
    <r>
      <rPr>
        <sz val="10"/>
        <rFont val="Futura Bk"/>
        <family val="2"/>
      </rPr>
      <t xml:space="preserve">En el segundo trimestre se actualizaron 43 documentos y formatos, según las solicitudes de los líderes de proceso.  Procesos que actualizaron documentos y formatos: Gestión Jurídica, Desarrollo curricular, Extensión, Gestión Documental,  Proyección Social, Gestión de Presupuesto, Investigaciones, Adquisición de Bienes y servicios, Planeación y Mejora, Gestión de Recursos Tecnológicos, Internacionalización, Gestión y Desarrollo de Talento Humano. </t>
    </r>
  </si>
  <si>
    <r>
      <t>2do semestre:</t>
    </r>
    <r>
      <rPr>
        <sz val="10"/>
        <rFont val="Futura Bk"/>
        <family val="2"/>
      </rPr>
      <t>En el segundo semestre se actualizaron documentos y formatos, según las solicitudes de los líderes de proceso, así:
31 documentos para G. Talento Humano, Direccionamiento Estratégico, Comunicaciones, TIC, Biblioteca, G. Documental, Planeación y Mejora, Investigaciones y Gestión Jurídica.
23 formatos para G. Documental, Inglés, G. Contable, TIC, G. Talento Humano, Bienestar Universitario, Direccionamiento Estratégico, Planeación y Mejora, Admisiones y Adquisición de Bienes y Servicios.</t>
    </r>
    <r>
      <rPr>
        <b/>
        <sz val="10"/>
        <rFont val="Futura Bk"/>
        <family val="2"/>
      </rPr>
      <t xml:space="preserve">
</t>
    </r>
  </si>
  <si>
    <t>Administrar aplicativo de acciones, proyectos y productos no conformes. (Seguimiento a los proyectos de mejora,  implementación y eficacia de las acciones correctivas, preventivas y de mejora implementadas teniendo en cuenta las diferentes fuentes como evaluaciones de desempeño, clima organizacional, no conformidades internas, indicadores, gestión del proceso, entre otras, auditorías internas y externas).</t>
  </si>
  <si>
    <r>
      <t xml:space="preserve">1er trimestre: 
</t>
    </r>
    <r>
      <rPr>
        <sz val="10"/>
        <rFont val="Futura Bk"/>
        <family val="2"/>
      </rPr>
      <t>En el año 2018 se documentaron 50 acciones, de las cuales 1  fue preventiva, desde el proceso de TIC y 49 fueron correctivas.
31 acciones están cerradas y 19 se encuentran en proceso de ejecución, desde los procesos de Adq. de ByS, Desarr. Curricular, Dise, seg, eval curricular, gestión Contable, TIC, Gestión del Talento Humano, Investigaciones, Planeación y Mejora.
Se documentron 20 proyectos de mejora: De tipo institucional 5 en ejecución y 18 cerrados. De tipo por proceso 2 en ejecución y 11 cerrados.
Productos no conformes se documentaron 9, de los cuales se encuentran 3 en ejecución.
En el aplicativo de acciones del SGI se han documentado en este periodo de 2019:
10 acciones correctivas de Desarrollo Curricular en ejecución.
4 proyectos de mejora institucionales - 1 Admisiones en ejecución, 3 TIC (2 ejecución, 1 cerrada)
2 proyectos de mejora por proceso (2 TIC en ejecución)
No hay productos no conformes documentados.</t>
    </r>
  </si>
  <si>
    <t>Aplicativo acciones SGI</t>
  </si>
  <si>
    <t>Peso de la actividad: 10%</t>
  </si>
  <si>
    <t>Avance 2.5%</t>
  </si>
  <si>
    <r>
      <t xml:space="preserve">2do trimestre: </t>
    </r>
    <r>
      <rPr>
        <sz val="10"/>
        <rFont val="Futura Bk"/>
        <family val="2"/>
      </rPr>
      <t>En el segundo trimestre se documentaron en el aplicativo de Acciones:
1 acción correctiva - Planeación y Mejora
7 proyectos de mejora: 6 institucionales (1 Admisiones- 4 TIC- 1 Planeción y Mejora); 1 de proceso (Gestión Contable).
No hay prodcutos no conformes documentados.</t>
    </r>
  </si>
  <si>
    <r>
      <t>2do semestre:</t>
    </r>
    <r>
      <rPr>
        <sz val="10"/>
        <rFont val="Futura Bk"/>
        <family val="2"/>
      </rPr>
      <t xml:space="preserve"> Durante el segundo semestre se documentaron 27 Acciones y  9 Proyectos de Mejora, así:
Acciones preventivas - 1   Desarrollo Curricular
Acciones correctivas - 19 Desarrollo Curricular, 2 Comunicaciones, 1 Investigaciones, 4 Planeación y Mejora.
Mejora Institucional - 1 Admisiones, 4 Gestión de Recursos Tecnológicos.
Mejora  Procesos- 2 Admisiones, 1 Comunicaciones, 1 Gestión de Recursos Tecnológicos.</t>
    </r>
  </si>
  <si>
    <t>Avance10%</t>
  </si>
  <si>
    <t>Recolectar la  información actualizada del comportamiento del SGI para la consolidación del  Acta de Revisión por la Dirección.</t>
  </si>
  <si>
    <r>
      <t>1er trimestre:</t>
    </r>
    <r>
      <rPr>
        <sz val="10"/>
        <rFont val="Futura Bk"/>
        <family val="2"/>
      </rPr>
      <t>Se realiza la consolidación de todas las entradas requeridas para elaboración del Informe de Revisión por la Dirección año 2018, de acuerdo a cada uno de los sistemas adoptados por la institución (ISO 9001; ISO 14001; NTC 5555, 5580).</t>
    </r>
  </si>
  <si>
    <t>Informe de Revisión por la Dirección 2018</t>
  </si>
  <si>
    <t>Peso de la actividad: 5%</t>
  </si>
  <si>
    <r>
      <t>2do trimestre:</t>
    </r>
    <r>
      <rPr>
        <sz val="10"/>
        <rFont val="Futura Bk"/>
        <family val="2"/>
      </rPr>
      <t>Se consolidó la información de todos los insumos para el Informe de Revisión por la Dirección año 2018 y se encuentra disponible en el SGI.</t>
    </r>
  </si>
  <si>
    <r>
      <t>2do semestre:</t>
    </r>
    <r>
      <rPr>
        <sz val="10"/>
        <rFont val="Futura Bk"/>
        <family val="2"/>
      </rPr>
      <t>Con los resultados de los seguimientos a los POA, las auditorías internas y externas, encuestas de satisfacción, aplicativo de pqrs, se empieza a recopilar toda la información requerida para empezar el proceso de Revisión por la Dirección para el año 2019 y finalizar con el Acta de consolidación de resultados de la gestión institucional durante la vigencia.</t>
    </r>
  </si>
  <si>
    <t>Informe de Gestión y resultados vigencia 2019
Informes pqrs 2019
Informe NSU 2019
Informe auditoria interna 2019
Informe auditoría Icontec 2019</t>
  </si>
  <si>
    <t>Organizar y verificar la información del SGI para presentar a  auditoria de seguimiento bajo las normas ISO 9001, 5555, 5580, ISO 14001</t>
  </si>
  <si>
    <r>
      <t>1er trimestre:</t>
    </r>
    <r>
      <rPr>
        <sz val="10"/>
        <rFont val="Futura Bk"/>
        <family val="2"/>
      </rPr>
      <t>La actualización de toda la documentación de los procesos institucionales hace parte de la organización para la auditoría de seguimiento que se solicitará para el segundo periodo académico de 2019.</t>
    </r>
  </si>
  <si>
    <t>Avance 2%</t>
  </si>
  <si>
    <r>
      <t>2do trimestre:</t>
    </r>
    <r>
      <rPr>
        <sz val="10"/>
        <rFont val="Futura Bk"/>
        <family val="2"/>
      </rPr>
      <t xml:space="preserve">La actualización de toda la documentación de los procesos institucionales hace parte de la organización para la auditoría Icontec de seguimiento que se solicitará para el segundo periodo académico de 2019. 
</t>
    </r>
  </si>
  <si>
    <t>Avance 3%</t>
  </si>
  <si>
    <r>
      <t xml:space="preserve">2do semestre: </t>
    </r>
    <r>
      <rPr>
        <sz val="10"/>
        <rFont val="Futura Bk"/>
        <family val="2"/>
      </rPr>
      <t xml:space="preserve">Los días 16, 17 y 18 de octubre de 2019 se recibió la visita para auditoría de seguimiento a los sistemas certificados por Icontec, en la cual se realizó la revisión de toda la documentación institucional bajo los criterios de  las normas ISO 9001, 5555, 5580 y 14001.
</t>
    </r>
  </si>
  <si>
    <t>Se está a la espera del informe de auditoría Icontec.</t>
  </si>
  <si>
    <t>Coordinar la realización de encuestas de satisfacción de los procesos certificados (coordinar reunión con responsables de procesos a encuestar, verificación cumplimiento de entrega de resultados por parte de responsables de realizar la encuesta.</t>
  </si>
  <si>
    <r>
      <t xml:space="preserve">1er trimestre: </t>
    </r>
    <r>
      <rPr>
        <sz val="10"/>
        <rFont val="Futura Bk"/>
        <family val="2"/>
      </rPr>
      <t>Se está realizando una revisión al modelo de encuesta que mide el nivel de satisfacción de partes interesadas, para evaluar las preguntas que harán parte de la misma de manera más eficaz; se hará la encuesta  con el apoyo de los docentes de los programas para su aplicación,  y monitores de apoyo para la tabulación de la misma.
Se proyecta su aplicación en el segundo semestre de 2019.
Se envió la propuesta de encuesta a Rectoría para su revisión y aprobación.</t>
    </r>
  </si>
  <si>
    <t>Formato encuesta propuesta
Correo electrónico enviado a Rectoría.</t>
  </si>
  <si>
    <r>
      <t>2do trimestre:</t>
    </r>
    <r>
      <rPr>
        <sz val="10"/>
        <rFont val="Futura Bk"/>
        <family val="2"/>
      </rPr>
      <t xml:space="preserve"> De acuerdo a las directrices recibidas por la Alta Dirección se realizará una nueva metodología de medición de niveles de satisfacción de los usuarios de los diferentes servicios ofrecidos por la IUCMC.
Se realizará una encuesta en los diferentes puntos de atención, al momento de recibir el servicio. Ya se definió los items a evaluar (Información, Trato, Trámite, Servicio).
Se programa una inducción a los funcionarios directamente relacionados con la atención a ciudadanos (Facultades, Admisiones, Bienestar Universitario, Talento Humano, Bibilioteca, Ventanilla Única).</t>
    </r>
  </si>
  <si>
    <t xml:space="preserve">Formato encuesta
</t>
  </si>
  <si>
    <r>
      <t>2do semestre:</t>
    </r>
    <r>
      <rPr>
        <sz val="10"/>
        <rFont val="Futura Bk"/>
        <family val="2"/>
      </rPr>
      <t>Durante el segundo semestre de 2019 se realizó la socialización de la nueva metodología para la aplicación de la encuesta de satisfacción en cada punto de atención a usuarios.
Se hizo entrega de la encuesta que debe diligenciarse en cada uno de esos puntos de atención y se realizó una medición hasta el mes de septiembre de 2019.
Se espera realizar medición finalizando el segundo semestre del año 2019.</t>
    </r>
  </si>
  <si>
    <t>Informe NSU a septiembre de 2019.</t>
  </si>
  <si>
    <t>Actualización de documentos y registros, inclusive listados maestros del SGI de acuerdo con el avance de los procesos en la actualización de TRD.</t>
  </si>
  <si>
    <r>
      <t>1er trimestre:</t>
    </r>
    <r>
      <rPr>
        <sz val="10"/>
        <rFont val="Futura Bk"/>
        <family val="2"/>
      </rPr>
      <t>La actualización de documentos y registros se realiza de acuerdo a las solicitudes de los líderes de proceso.
A la fecha se está realizando por parte de la PU de Archivo la actualización de TRD. Hasta tanto esa actualización esté aprobada se dará inicio a la actualización de listados maestros de documentos y registros del SGI.</t>
    </r>
  </si>
  <si>
    <r>
      <t xml:space="preserve">2do trimestre: </t>
    </r>
    <r>
      <rPr>
        <sz val="10"/>
        <rFont val="Futura Bk"/>
        <family val="2"/>
      </rPr>
      <t>Se realizó la actualización de las TRD de Planeación y Calidad, separando las dos tablas de acuerdo a las funciones de los dos cargos existentes.
Según esta actualización la TRD de Planeación corresponde al código 106 como dependencia de Rectoría y Calidad corresponde al código 106.20.
De acuerdo a esta actualización se empezó a actualizar los documentos de Gestión Ambiental, que hacen parte de la TRD de Planeación. Se realizó la  nueva codificación de 8 documentos, 4 procedimientos, 1 guía, 5 formatos. A la fecha se está realizando la modificación de esos documentos y formatos para su publicación en el SGI.</t>
    </r>
  </si>
  <si>
    <t>Documentos actualizados en plataforma del SGI. 
Listado Maestro de documentos internos.
Listado de seguimiento a solicitudes de  actualización.
TRD Planeación y Calidad actualizadas.</t>
  </si>
  <si>
    <r>
      <t>2do semestre:</t>
    </r>
    <r>
      <rPr>
        <sz val="10"/>
        <rFont val="Futura Bk"/>
        <family val="2"/>
      </rPr>
      <t>En el segundo semestre se realizó la publicación de documentos del Sistema de gestión Ambiental actualizados según la nueva TRD.
Se publicaron actualizados 8 documentos, 4 procedimientos, 1 guía, 5 formatos.
La PU de Archivo continúa trabajando sobre la actualización de TRD de los procesos institucionales, que permita actualizar también los listados maestros de documentos y registros.</t>
    </r>
  </si>
  <si>
    <t>Capacitación en el SGI a funcionarios de la institución.</t>
  </si>
  <si>
    <r>
      <t>1er trimestre:</t>
    </r>
    <r>
      <rPr>
        <sz val="10"/>
        <rFont val="Futura Bk"/>
        <family val="2"/>
      </rPr>
      <t>En este trimestre no se ha realizado capacitación específica sobre el SGI a los funcionarios. Se mantiene la asesoría en cuanto a requerimientos de cada proceso para el mantenimiento de la documentación actualizada.</t>
    </r>
  </si>
  <si>
    <t xml:space="preserve">Documentos actualizados en plataforma del SGI. </t>
  </si>
  <si>
    <t>Avance 1%</t>
  </si>
  <si>
    <r>
      <t xml:space="preserve">2do trimestre: 
</t>
    </r>
    <r>
      <rPr>
        <sz val="10"/>
        <rFont val="Futura Bk"/>
        <family val="2"/>
      </rPr>
      <t>3 mayo- Se realizó capacitación sobre Políticas de Calidad, Gestión Ambiental, Gestión Documental, Prevención y daño antijurídico y defensa judicial, SSST a todos los funcionarios de la institución.
7 mayo- Se realizó inducción el SGI a la PU de Talento Humano.</t>
    </r>
  </si>
  <si>
    <r>
      <t xml:space="preserve">2do semestre: 
</t>
    </r>
    <r>
      <rPr>
        <sz val="10"/>
        <rFont val="Futura Bk"/>
        <family val="2"/>
      </rPr>
      <t>5 agosto- Se realizó inducción general y específicamente sobre los sistemaa de gestión institucionales (SGI-SGSST-SGA) a los docentes que ingresaron a la planta docente en este periodo.
6 agosto- Se realizó capacitación a los funcionarios que ingresaron a la planta de personal sobre los sistemas de gestión institucionales  (SGI-SGSST-SGA).</t>
    </r>
  </si>
  <si>
    <t>Actualización en normas aplicables para mantener y obtener la certificación de los sistemas de gestión adoptados en la institución</t>
  </si>
  <si>
    <r>
      <t xml:space="preserve">1er trimestre: </t>
    </r>
    <r>
      <rPr>
        <sz val="10"/>
        <rFont val="Futura Bk"/>
        <family val="2"/>
      </rPr>
      <t>Se espera programación de capacitación en normas ISO por parte de entes certificadores para mantener la competencia de equipo auditor y garantizar la eficacia de las auditorias internas, así como el mantenimiento de las certificaciones de los sistemas de gestión adoptados en la institución.
Capacitador: Ing. Diana Carolina Caicedo- Contratista Sistema Gestión Ambiental.</t>
    </r>
  </si>
  <si>
    <t>Avance  0%</t>
  </si>
  <si>
    <r>
      <t xml:space="preserve">2do trimestre: </t>
    </r>
    <r>
      <rPr>
        <sz val="10"/>
        <rFont val="Futura Bk"/>
        <family val="2"/>
      </rPr>
      <t>Se realizó capacitación al equipo de auditores internos de la institución el día 26 de abril de 2019, sobre la norma ISO 14001: 2015, como parte de la preparación para la realización del ciclo de auditoría interna a realizarse en el mes de mayo de 2019.</t>
    </r>
  </si>
  <si>
    <r>
      <t>2do semestre:</t>
    </r>
    <r>
      <rPr>
        <sz val="10"/>
        <rFont val="Futura Bk"/>
        <family val="2"/>
      </rPr>
      <t xml:space="preserve">
Se recibió inducción online acerca del Modelo Integrado de Planeación y Gestión, como un requisito del gobierno nacional para todas las entidades públicas, el cual incluye los atributos de calidad que deben cumplir todos los procesos institucionales. Se obtuvo certificado de aprobación de las 7 dimensiones del modelo y un módulo introductorio.
</t>
    </r>
  </si>
  <si>
    <t>Certificado de aprobación que reposa en hoja de vida.</t>
  </si>
  <si>
    <t>Realizar el proceso de Auditorías Internas</t>
  </si>
  <si>
    <r>
      <t>1er trimestre:</t>
    </r>
    <r>
      <rPr>
        <sz val="10"/>
        <rFont val="Futura Bk"/>
        <family val="2"/>
      </rPr>
      <t>El programa  de auditoría interna se realizará en el segundo trimestre de 2019, proyectando llevar a cabo el ciclo de auditoria en el mes de mayo de 2019.</t>
    </r>
  </si>
  <si>
    <t>Programa de Auditoría interna 2019</t>
  </si>
  <si>
    <t>Avance 0%</t>
  </si>
  <si>
    <r>
      <t xml:space="preserve">2do trimestre: </t>
    </r>
    <r>
      <rPr>
        <sz val="10"/>
        <rFont val="Futura Bk"/>
        <family val="2"/>
      </rPr>
      <t>Se realizó la auditoría interna entre el 7 de mayo y el 24 de mayo de 2019 a todos los procesos institucionales, con el equipo de auditores internos certificados, de acuerdo al Plan de Auditoría aprobado y según el cronograma establecido para el mismo. 
se entregará el Informe final de Auditoría antes de finalizar el primer semestre del año.</t>
    </r>
  </si>
  <si>
    <t xml:space="preserve">Programa de Auditoría 
Planes de auditoría
Informes de auditoría
Evaluación de auditoría
</t>
  </si>
  <si>
    <t>Avance 8%</t>
  </si>
  <si>
    <r>
      <t xml:space="preserve">2do semestre: </t>
    </r>
    <r>
      <rPr>
        <sz val="10"/>
        <rFont val="Futura Bk"/>
        <family val="2"/>
      </rPr>
      <t>Se reaalizó el informe final de auditoría interna y se socializó a los líderes de proceso los respectivos hallazgos identificados para la dcumentación de acciones. Al iniciar el segundo semestre del año se realizó la publicación en el SGI del informe definitivo de la auditoría interna realizada en el mes de mayo.</t>
    </r>
  </si>
  <si>
    <t>Informe de Auditoría interna 2019 publicado en el SGI.</t>
  </si>
  <si>
    <t xml:space="preserve">Planeación y mejora </t>
  </si>
  <si>
    <t>Sistema integrado de aseguramiento de la calidad</t>
  </si>
  <si>
    <t>Gestión organizacional</t>
  </si>
  <si>
    <t>Fuente riesgos
Seguimiento trimestral a la planeación 
Actualización calendario de presentación de informes</t>
  </si>
  <si>
    <r>
      <t>1er trimestre: S</t>
    </r>
    <r>
      <rPr>
        <sz val="10"/>
        <rFont val="Futura Bk"/>
        <family val="2"/>
      </rPr>
      <t>e realiza seguimiento al primer trimestre  a los procesos
Se consolida y presenta a la rectoria calendario de informes, se comunica a responsables de rendicion las fechas de rendición</t>
    </r>
  </si>
  <si>
    <t>Informes de seguimiento
Calendario de rendiciones</t>
  </si>
  <si>
    <r>
      <t>2do trimestre: s</t>
    </r>
    <r>
      <rPr>
        <sz val="10"/>
        <rFont val="Futura Bk"/>
        <family val="2"/>
      </rPr>
      <t>e realiza seguimiento, se consolida informe.
Se verifica cumplimiento del calendario de rendiciones con el proceso financiero, planeación</t>
    </r>
  </si>
  <si>
    <t>Informes de seguimiento
fehchas de presentación informes</t>
  </si>
  <si>
    <t>3er trimestre: se realiza seguimiento y se consolida informe documento en word en donde se establece el porcentaje de avance plan de desarrollo.</t>
  </si>
  <si>
    <t>Avance 7</t>
  </si>
  <si>
    <t>4to trimestre:  se presenta informe de gestión y resultados en proceso de emplame a la gobernación del cauca con resultados corte 31 de octubre, se realiza seguimiento a la planeación, riesgos  dando cierre a la vigencia 2019.</t>
  </si>
  <si>
    <t>Fuente riesgos
1. verificacion de resultados relacionadas con el plan de desarrollo.
2. consalolidacion de informes de seguimiento por proceso.
3. Publicacion de resultados en pagina institucional</t>
  </si>
  <si>
    <r>
      <t xml:space="preserve">1er semestre: </t>
    </r>
    <r>
      <rPr>
        <sz val="10"/>
        <rFont val="Futura Bk"/>
        <family val="2"/>
      </rPr>
      <t>se verifican resultados de cumplimiento del plan de desarrollo, se publican en pagina el 31 de enero resultados cierre 2018.
Se realiza verificacion de cumplimiento de metas en seguimientos realizados en 1 y segundo trimestre 2019</t>
    </r>
  </si>
  <si>
    <t>Pagina web insititucional https://unimayor.edu.co/web/transparencia?layout=edit&amp;id=2852</t>
  </si>
  <si>
    <r>
      <t>2do  semestre:</t>
    </r>
    <r>
      <rPr>
        <sz val="10"/>
        <rFont val="Futura Bk"/>
        <family val="2"/>
      </rPr>
      <t xml:space="preserve"> se verifican resultados de cumplimiento del plan de desarrollo, se publican en pagina el 31 de julio de 2019
Se realiza verificacion de cumplimiento de metas en seguimientos realizados con corte 31 de diciembre </t>
    </r>
  </si>
  <si>
    <t>Presentación planeacion 2019</t>
  </si>
  <si>
    <r>
      <t xml:space="preserve">1er trimestre: </t>
    </r>
    <r>
      <rPr>
        <sz val="10"/>
        <rFont val="Futura Bk"/>
        <family val="2"/>
      </rPr>
      <t>se presenta en comité integral de gestión y desempeño la planeacion institucional 2019, se publica el dia 30 de enero en página</t>
    </r>
  </si>
  <si>
    <t>https://unimayor.edu.co/web/unimayor/area-administrativa/planeacion/plan-operativo-anual</t>
  </si>
  <si>
    <t>peso de la actividad:15</t>
  </si>
  <si>
    <t>Avance 15</t>
  </si>
  <si>
    <t>Publicación de documentos decreto 612</t>
  </si>
  <si>
    <r>
      <t xml:space="preserve">1er trimestre: </t>
    </r>
    <r>
      <rPr>
        <sz val="10"/>
        <rFont val="Futura Bk"/>
        <family val="2"/>
      </rPr>
      <t>se publican en linlk transparencia los documentos establecidos en el decreto 612</t>
    </r>
  </si>
  <si>
    <t xml:space="preserve">Consolidacion resultados de la gestión 2018 avance PDI </t>
  </si>
  <si>
    <r>
      <t xml:space="preserve">1er trimestre: </t>
    </r>
    <r>
      <rPr>
        <sz val="10"/>
        <rFont val="Futura Bk"/>
        <family val="2"/>
      </rPr>
      <t xml:space="preserve">se verifican resultados de cumplimiento del plan de desarrollo, se publican en pagina el 31 de enero resultados cierre 2018. y se publican los resultados de indicadores
Se presenta acta de revisión por la dirección consolidada </t>
    </r>
  </si>
  <si>
    <t>https://unimayor.edu.co/web/transparencia?layout=edit&amp;id=2852</t>
  </si>
  <si>
    <t>Seguimiento a los sistemas de gestión adoptados por la insititucion</t>
  </si>
  <si>
    <r>
      <t xml:space="preserve">2do trimestre: </t>
    </r>
    <r>
      <rPr>
        <sz val="10"/>
        <rFont val="Futura Bk"/>
        <family val="2"/>
      </rPr>
      <t>se verifica el cumplimiento de las actividades programadas en cada uno de los sistemas</t>
    </r>
  </si>
  <si>
    <t>informe seguimiento</t>
  </si>
  <si>
    <r>
      <t xml:space="preserve">4to trimestre:  </t>
    </r>
    <r>
      <rPr>
        <sz val="10"/>
        <rFont val="Futura Bk"/>
        <family val="2"/>
      </rPr>
      <t>se realiza seguimiento a las actividades planificadas en los POA Ambiental, calidad y sistema de seguridad y salud en el trabajo, se cuenta con informa de seguimiento</t>
    </r>
  </si>
  <si>
    <t>Coordinar con los procesos la articulacion de MIPG</t>
  </si>
  <si>
    <r>
      <t>1er semestre:</t>
    </r>
    <r>
      <rPr>
        <sz val="10"/>
        <rFont val="Futura Bk"/>
        <family val="2"/>
      </rPr>
      <t xml:space="preserve"> se establece desde la planeacion actividades relacionadas con la implementacion del modelo, se realiza seguimiento.
Se establece plan de trabajo adicional con el fin de establecer tareas puntuales que garanticen el cumplimiento del MIPG.
Se realiza por parte de Talento Humano capacitacion MIPG virtual con el DAFP de los cuales acceden 10 funcionarios</t>
    </r>
  </si>
  <si>
    <t>Actas comité
Certificado FURAG</t>
  </si>
  <si>
    <r>
      <t>2do semestre:</t>
    </r>
    <r>
      <rPr>
        <sz val="10"/>
        <rFont val="Futura Bk"/>
        <family val="2"/>
      </rPr>
      <t xml:space="preserve"> se evaluan los resultados de MIPG se presenta en comité para establecer actividades a desarrollar en cada linea de defensa y se presenta informe FURAG 2019 en el mes de diciembre</t>
    </r>
  </si>
  <si>
    <t>Seguimiento a la planeacion anual y cumplimiento del PDI</t>
  </si>
  <si>
    <r>
      <t xml:space="preserve">1er trimestre: </t>
    </r>
    <r>
      <rPr>
        <sz val="10"/>
        <rFont val="Futura Bk"/>
        <family val="2"/>
      </rPr>
      <t>Se realiza seguimiento al primer trimestre  a los procesos</t>
    </r>
    <r>
      <rPr>
        <b/>
        <sz val="10"/>
        <rFont val="Futura Bk"/>
        <family val="2"/>
      </rPr>
      <t xml:space="preserve">
</t>
    </r>
  </si>
  <si>
    <t>Avance 1.5</t>
  </si>
  <si>
    <r>
      <t>2do trimestre: S</t>
    </r>
    <r>
      <rPr>
        <sz val="10"/>
        <rFont val="Futura Bk"/>
        <family val="2"/>
      </rPr>
      <t>e realiza seguimiento al primer trimestre  a los procesos.
se consolida informes y se publica en página</t>
    </r>
  </si>
  <si>
    <t>3er trimestre: se realiza seguimiento y se consolidado informe de cumplimiento del PDI</t>
  </si>
  <si>
    <r>
      <t>4to trimestre:S</t>
    </r>
    <r>
      <rPr>
        <sz val="10"/>
        <rFont val="Futura Bk"/>
        <family val="2"/>
      </rPr>
      <t>e realiza seguimiento   a los procesos 
se consolida informes y se publica en página</t>
    </r>
  </si>
  <si>
    <t>pariticpar en coordinacion de actividades de rendicion de cuentas</t>
  </si>
  <si>
    <r>
      <t xml:space="preserve">1er semestre: </t>
    </r>
    <r>
      <rPr>
        <sz val="10"/>
        <rFont val="Futura Bk"/>
        <family val="2"/>
      </rPr>
      <t xml:space="preserve">se realiza la audiencia publica de rendicion de cuentas  en el mes de febrero se consolida información, se coordina en conjunto con el proceso de comunicaciones la estrategia comunicativa, y el cumplimiento de la normatividad relacionada con las audiencias publicas, se presentan los informes de la rendicion </t>
    </r>
  </si>
  <si>
    <t>https://unimayor.edu.co/web/atencion-al-ciudadano?layout=edit&amp;id=2843</t>
  </si>
  <si>
    <t>2do semestre: se realiza ejercicio de rendicion de cuentas con estudiantes pertenecientes a los diferentes estamentos de la insitución</t>
  </si>
  <si>
    <t>presentacion de informes</t>
  </si>
  <si>
    <r>
      <t xml:space="preserve">1er trimestre: </t>
    </r>
    <r>
      <rPr>
        <sz val="10"/>
        <rFont val="Futura Bk"/>
        <family val="2"/>
      </rPr>
      <t xml:space="preserve">se presnta informes en plataforma SIA Rendicion anual cuenta 2018 y informes 2019 dentro de los plazos establecidos
se rinde informes al DANE </t>
    </r>
  </si>
  <si>
    <t>oficio DANE
Plataforma SIA</t>
  </si>
  <si>
    <r>
      <t>2do trimestre:</t>
    </r>
    <r>
      <rPr>
        <sz val="10"/>
        <rFont val="Futura Bk"/>
        <family val="2"/>
      </rPr>
      <t xml:space="preserve"> informes 2019 dentro de los plazos establecidos
se presentan informes MEN </t>
    </r>
  </si>
  <si>
    <t>Correos electrónicos información requerida MEN
Plataforma SIA</t>
  </si>
  <si>
    <t xml:space="preserve">3er trimestre: se presnta informes en plataforma SIA informes 2019 dentro de los plazos establecidos
se rinde informes al DANE, </t>
  </si>
  <si>
    <t>4to trimestre:  se presnta informes en plataforma SIA informes 2019 dentro de los plazos establecidos
se rinde informes  seguimiento plan de fomento.</t>
  </si>
  <si>
    <t>Consolidacion de informacion relacionado con proyectos</t>
  </si>
  <si>
    <r>
      <t xml:space="preserve">1er semestre: </t>
    </r>
    <r>
      <rPr>
        <sz val="10"/>
        <rFont val="Futura Bk"/>
        <family val="2"/>
      </rPr>
      <t>se trabaja en presentación proyectos fuente regalias para construccion sede norte y se presentan proyectos ante el Ministerio de Educacion nacional para obtencion de recursos fuente plan de formento a la calidad</t>
    </r>
  </si>
  <si>
    <t>Proyecto Regalias
Plataforma MGA
Correo electronico presentacion proyectos  - plan de formento</t>
  </si>
  <si>
    <r>
      <t>2do semestre:</t>
    </r>
    <r>
      <rPr>
        <sz val="10"/>
        <rFont val="Futura Bk"/>
        <family val="2"/>
      </rPr>
      <t xml:space="preserve"> se continua trabajando en la presentación proyectos fuente regalias para construccion sede norte. actualmente en etapa de verificacion cumplimiento de los requisitos. 
Se aprueba por el consejo Directivo los proyectos ante el Ministerio de Educacion nacional para obtencion de recursos fuente plan de formento a la calidad y recursos pasivos</t>
    </r>
  </si>
  <si>
    <t>Proyecto regalias
Plataforma MGA
Acuerdo de aprobacion plan de fomento</t>
  </si>
  <si>
    <t>asesora a los procesos en la metodología de riesgos</t>
  </si>
  <si>
    <r>
      <rPr>
        <b/>
        <sz val="10"/>
        <rFont val="Futura Bk"/>
        <family val="2"/>
      </rPr>
      <t>1er trimestre:</t>
    </r>
    <r>
      <rPr>
        <sz val="10"/>
        <rFont val="Futura Bk"/>
        <family val="2"/>
      </rPr>
      <t xml:space="preserve"> Se trabaja con lideres de proceso en identificacion de riesgos articulado en plan de desarrollo.
Se consolida mapa de riesgos los cuales se publican en página institucional y se identifican los riesgos de corrupcion</t>
    </r>
  </si>
  <si>
    <r>
      <rPr>
        <b/>
        <sz val="10"/>
        <rFont val="Futura Bk"/>
        <family val="2"/>
      </rPr>
      <t>2do trimestre:</t>
    </r>
    <r>
      <rPr>
        <sz val="10"/>
        <rFont val="Futura Bk"/>
        <family val="2"/>
      </rPr>
      <t xml:space="preserve"> se realizan seguimiento a los riesgos en el 1ro y segundo trimestre 2019.</t>
    </r>
  </si>
  <si>
    <t>SGI</t>
  </si>
  <si>
    <t>3er trimestre:  se realizan seguimiento a los riesgos en tercer trimestre 2019.</t>
  </si>
  <si>
    <t>4to trimestre: se realizan seguimiento a los riesgos en el 13er  y cuarto trimestre 2019.</t>
  </si>
  <si>
    <t>GESTIÓN JURÍDICA</t>
  </si>
  <si>
    <t>Actualizar la normatividad de la institución teniendo en cuenta los mínimos definidos por el Ministerio de Educación Nacional.</t>
  </si>
  <si>
    <t xml:space="preserve">Actuaciones judiciales:Planeación 
Elaborar el plan de acción del comité de conciliación y enviar a planeación y control interno
</t>
  </si>
  <si>
    <r>
      <t xml:space="preserve">1er trimestre: </t>
    </r>
    <r>
      <rPr>
        <sz val="10"/>
        <rFont val="Futura Bk"/>
        <family val="2"/>
      </rPr>
      <t>Se cuenta con plan de acción del comité de conciliacion para vigencia 2019</t>
    </r>
  </si>
  <si>
    <t>Plan de accion conciliacion</t>
  </si>
  <si>
    <t>peso de la actividad:20</t>
  </si>
  <si>
    <r>
      <t xml:space="preserve">2do trimestre: </t>
    </r>
    <r>
      <rPr>
        <sz val="10"/>
        <rFont val="Futura Bk"/>
        <family val="2"/>
      </rPr>
      <t>Se socializó la politica de prevencion del daño antijuridico en dos actividades ludicas y recreativas realizadas en el mes de mayo y se socializa en comité de conciliación a los miembros.  cumple con el indicador
Con relación a la actividad controversias judiciales durante la vigencia no se han presentado.
Con la actividad relacionada con la procedencia conciliación no se han presentado procesos en los que se deba realizar conciliación extrajudicial o judicial.</t>
    </r>
  </si>
  <si>
    <t>Listados de asistencia actividades</t>
  </si>
  <si>
    <r>
      <t xml:space="preserve">3er trimestre: </t>
    </r>
    <r>
      <rPr>
        <sz val="10"/>
        <rFont val="Futura Bk"/>
        <family val="2"/>
      </rPr>
      <t>No se han presentado solicitudes de conciliación extrajudicial o judicial.
Se certifico por parte del Secretario General que no existen temas a tratar por parte del Comité de Conciliación.</t>
    </r>
  </si>
  <si>
    <r>
      <t>4to trimestre:</t>
    </r>
    <r>
      <rPr>
        <sz val="10"/>
        <rFont val="Futura Bk"/>
        <family val="2"/>
      </rPr>
      <t>No se han presentado solicitudes de conciliación extrajudicial o judicial.</t>
    </r>
    <r>
      <rPr>
        <b/>
        <sz val="10"/>
        <rFont val="Futura Bk"/>
        <family val="2"/>
      </rPr>
      <t xml:space="preserve">
</t>
    </r>
    <r>
      <rPr>
        <sz val="10"/>
        <rFont val="Futura Bk"/>
        <family val="2"/>
      </rPr>
      <t xml:space="preserve">
Se certifico por parte del Secretario General que no existen temas a tratar por parte del Comité de Conciliación</t>
    </r>
    <r>
      <rPr>
        <b/>
        <sz val="10"/>
        <rFont val="Futura Bk"/>
        <family val="2"/>
      </rPr>
      <t>.</t>
    </r>
  </si>
  <si>
    <t>Establecer indicadores para el comité de conciliación
(tiene indicadores y  conoce el resultado de la medición de los indicadores de acuerdo con la periodicidad definida en el plan anual del comité de conciliación)</t>
  </si>
  <si>
    <r>
      <t xml:space="preserve">1er trimestre: </t>
    </r>
    <r>
      <rPr>
        <sz val="10"/>
        <rFont val="Futura Bk"/>
        <family val="2"/>
      </rPr>
      <t>Se cuenta con indicadores relacionados en el plan de acción del comité de conciliación</t>
    </r>
  </si>
  <si>
    <r>
      <t xml:space="preserve">2do trimestre: </t>
    </r>
    <r>
      <rPr>
        <sz val="10"/>
        <rFont val="Futura Bk"/>
        <family val="2"/>
      </rPr>
      <t>Se presenta seguimiento a los indicadores relacionados con el plan de accion de conciliación</t>
    </r>
  </si>
  <si>
    <r>
      <t xml:space="preserve">3er trimestre: </t>
    </r>
    <r>
      <rPr>
        <sz val="10"/>
        <rFont val="Futura Bk"/>
        <family val="2"/>
      </rPr>
      <t>Se cuenta con indicadores relacionados en el plan de acción del comité de conciliación</t>
    </r>
  </si>
  <si>
    <r>
      <t xml:space="preserve">4to trimestre: </t>
    </r>
    <r>
      <rPr>
        <sz val="10"/>
        <rFont val="Futura Bk"/>
        <family val="2"/>
      </rPr>
      <t xml:space="preserve">Se cuenta con indicadores relacionados en el plan de acción del comité de conciliación.
Respecto a los indicadores dado que la Institución durante las vigencias 2017,2018 y 2019 no ha contado con solicitudes de conciliación o demandas falladas en contra el indicador no puede ser medido. 
</t>
    </r>
    <r>
      <rPr>
        <b/>
        <sz val="10"/>
        <rFont val="Futura Bk"/>
        <family val="2"/>
      </rPr>
      <t>[(Número de demandas por la causa primaria en 2018 – Número de demandas por la causa primaria en 2017) / Número de demandas por la causa primaria en 2019]*100</t>
    </r>
    <r>
      <rPr>
        <sz val="10"/>
        <rFont val="Futura Bk"/>
        <family val="2"/>
      </rPr>
      <t xml:space="preserve">
</t>
    </r>
  </si>
  <si>
    <t>Plan de accion conciliacion
Informe indicadores</t>
  </si>
  <si>
    <t>Seguimiento y evaluación
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t>
  </si>
  <si>
    <t>Mediante el Acuerdo 009 de 2018 se modificó la planta de personal del Colegio Mayor del Cauca, para la cual se realizarón los estudios tecnicos necesarios, contando con el acompañamiento del Departamento Administrativo de la Función Pública.
Por otro lado la provisión contable para el Rubro de sentencias y conciliaciones para la vigencia 2019 cerró en CNCUENTA MILLONES DE PESOS ($50.000.000) es de anotar que la misma no se vio afectada en tanto la Institución no contó con solicitudes de conciliación ni demandas en las cuales actuara como parte,</t>
  </si>
  <si>
    <t>peso de la actividad:30</t>
  </si>
  <si>
    <t>Seguimiento y evaluacion
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
En la entidad reposa en copia física y/o magnética, todo lo respectivo a la gestión de las conciliaciones, fichas, actas del Comité de Conciliación, y anexos.</t>
  </si>
  <si>
    <r>
      <t xml:space="preserve">1er trimestre: </t>
    </r>
    <r>
      <rPr>
        <sz val="10"/>
        <rFont val="Futura Bk"/>
        <family val="2"/>
      </rPr>
      <t>Se cuenta con expediente fisico y magnético de lo relacionado con el comité de conciliación</t>
    </r>
  </si>
  <si>
    <t>Expediente secretaria general</t>
  </si>
  <si>
    <r>
      <t xml:space="preserve">2do trimestre: </t>
    </r>
    <r>
      <rPr>
        <sz val="10"/>
        <rFont val="Futura Bk"/>
        <family val="2"/>
      </rPr>
      <t>se cuenta con expediente fisico y magnético de lo relacionado con el comité de conciliación</t>
    </r>
  </si>
  <si>
    <r>
      <t xml:space="preserve">3er trimestre: </t>
    </r>
    <r>
      <rPr>
        <sz val="10"/>
        <rFont val="Futura Bk"/>
        <family val="2"/>
      </rPr>
      <t>se cuenta con expediente fisico y magnético de lo relacionado con el comité de conciliación</t>
    </r>
  </si>
  <si>
    <t>Avance:25</t>
  </si>
  <si>
    <r>
      <t xml:space="preserve">4to trimestre: </t>
    </r>
    <r>
      <rPr>
        <sz val="10"/>
        <rFont val="Futura Bk"/>
        <family val="2"/>
      </rPr>
      <t>se cuenta con expediente fisico y magnético de lo relacionado con el comité de conciliación</t>
    </r>
  </si>
  <si>
    <t>Seguimiento y evaluacion
La entidad hace seguimiento al plan de accion y al(los) indicador(es) formulado(s) en sus políticas de prevención del daño antijurídico.</t>
  </si>
  <si>
    <r>
      <t xml:space="preserve">1er trimestre: </t>
    </r>
    <r>
      <rPr>
        <sz val="10"/>
        <rFont val="Futura Bk"/>
        <family val="2"/>
      </rPr>
      <t>se cuenta con la públicación en pagina web institucional link transparencia de la política de prevención de daño antijuridico. Se plantea la socializacion de la política presencial a los funcionarios en el mes de abril</t>
    </r>
  </si>
  <si>
    <t>Pagina web</t>
  </si>
  <si>
    <t>Avance2.5</t>
  </si>
  <si>
    <r>
      <t>2do trimestre: S</t>
    </r>
    <r>
      <rPr>
        <sz val="10"/>
        <rFont val="Futura Bk"/>
        <family val="2"/>
      </rPr>
      <t>e realiza seguimiento al de acción de comité de conciliación</t>
    </r>
    <r>
      <rPr>
        <b/>
        <sz val="10"/>
        <rFont val="Futura Bk"/>
        <family val="2"/>
      </rPr>
      <t>.</t>
    </r>
  </si>
  <si>
    <t>Plan de accion conciliacion con seguiento</t>
  </si>
  <si>
    <t>Avance5</t>
  </si>
  <si>
    <r>
      <t xml:space="preserve">3er trimestre:  </t>
    </r>
    <r>
      <rPr>
        <sz val="10"/>
        <rFont val="Futura Bk"/>
        <family val="2"/>
      </rPr>
      <t>Se realiza seguimiento al de acción de comité de conciliación.</t>
    </r>
  </si>
  <si>
    <t>Plan de accion conciliacion con seguimiento</t>
  </si>
  <si>
    <t>Avance7.5</t>
  </si>
  <si>
    <r>
      <t xml:space="preserve">4to trimestre:  </t>
    </r>
    <r>
      <rPr>
        <sz val="10"/>
        <rFont val="Futura Bk"/>
        <family val="2"/>
      </rPr>
      <t xml:space="preserve">Se realiza seguimiento al de acción de comité de conciliación.
Respecto a los indicadores dado que la Institución durante las vigencias 2017,2018 y 2019 no ha contado con solicitudes de conciliación o demandas falladas en contra el indicador no puede ser medido. 
</t>
    </r>
    <r>
      <rPr>
        <b/>
        <sz val="10"/>
        <rFont val="Futura Bk"/>
        <family val="2"/>
      </rPr>
      <t>[(Número de demandas por la causa primaria en 2018 – Número de demandas por la causa primaria en 2017) / Número de demandas por la causa primaria en 2019]*100</t>
    </r>
    <r>
      <rPr>
        <sz val="10"/>
        <rFont val="Futura Bk"/>
        <family val="2"/>
      </rPr>
      <t xml:space="preserve">
</t>
    </r>
  </si>
  <si>
    <r>
      <t xml:space="preserve">Plan de accion conciliacion con seguiento
</t>
    </r>
    <r>
      <rPr>
        <sz val="10"/>
        <color rgb="FFFF0000"/>
        <rFont val="Futura Bk"/>
        <family val="2"/>
      </rPr>
      <t>Infomre de indicadores (ojo)</t>
    </r>
  </si>
  <si>
    <t>Avance10</t>
  </si>
  <si>
    <t>riesgo:
1.capacitacion autonoma o por intermedio de entes externos.
2. consultas de la norma para la aplicación a casos institucionales</t>
  </si>
  <si>
    <r>
      <t xml:space="preserve">1er trimestre: </t>
    </r>
    <r>
      <rPr>
        <sz val="10"/>
        <rFont val="Futura Bk"/>
        <family val="2"/>
      </rPr>
      <t>Se accede a referenciacion a insttiuciones pares en la ciudad de medellin para verificar la forma de contratación atendiendo recomendacuones y aplicación en temas institucionales</t>
    </r>
  </si>
  <si>
    <t>Certificado de permanencia</t>
  </si>
  <si>
    <r>
      <t xml:space="preserve">2do trimestre:  </t>
    </r>
    <r>
      <rPr>
        <sz val="10"/>
        <rFont val="Futura Bk"/>
        <family val="2"/>
      </rPr>
      <t>Se accede a referenciacion a insttiuciones pares en la ciudad de medellin para verificar la forma de contratación atendiendo recomendacuones y aplicación en temas institucionales</t>
    </r>
  </si>
  <si>
    <t>Certiificado de permanencia</t>
  </si>
  <si>
    <r>
      <t xml:space="preserve">3er trimestre: </t>
    </r>
    <r>
      <rPr>
        <sz val="10"/>
        <rFont val="Futura Bk"/>
        <family val="2"/>
      </rPr>
      <t>Se asiste a capacitación en Derecho Administrativo y Probatorio por parte del Secretario general.
Se asiste a capacitación en temas relacionados con contratación publica en la Escuela Superior de Administración Pública del 11 al 26 de julio,
Se asiste a capacitación en Derecho Administrativo los días 19,20 y 21 de junio.</t>
    </r>
  </si>
  <si>
    <t>Certificado de asistencia</t>
  </si>
  <si>
    <r>
      <t xml:space="preserve">4to trimestre: </t>
    </r>
    <r>
      <rPr>
        <sz val="10"/>
        <rFont val="Futura Bk"/>
        <family val="2"/>
      </rPr>
      <t>Las capacitaciones han permitido adoptar nuevos instrumentos en la contratación que celebra la institución, así como han permitido precaver y dar respuesta a situaciones asociadas con presunta vulneración de derechos fundamentales.</t>
    </r>
  </si>
  <si>
    <t>ADQUISICIÓN DE BIENES Y SERVICIOS</t>
  </si>
  <si>
    <t>INFRAESTRUCTURA</t>
  </si>
  <si>
    <t>Planear y ejecutar recursos financieros para la adecuación física y construcción de nuevas áreas en la nueva sede de la institución ; de esta manera garantizar los fondos y el alcance de los mismos</t>
  </si>
  <si>
    <t>Fuente: Riesgo
1.. Articulación de los POA con el formato de solicitud de bienes y servicios.
2. Seguimiento al cumplimiento del Plan Anual de adquisiciones.
3. Capacitación   a supervisores de contratos
4.  Verificación cumplimiento de especificaciones en los estudios de necesidad.</t>
  </si>
  <si>
    <r>
      <t xml:space="preserve">1er trimestre: </t>
    </r>
    <r>
      <rPr>
        <sz val="10"/>
        <rFont val="Futura Bk"/>
        <family val="2"/>
      </rPr>
      <t>Se realizó la alineación del POA con las solicitudes de bienes y servicios, se articuló con la columna de presupuesto del POA</t>
    </r>
    <r>
      <rPr>
        <b/>
        <sz val="10"/>
        <rFont val="Futura Bk"/>
        <family val="2"/>
      </rPr>
      <t>.</t>
    </r>
  </si>
  <si>
    <t>POA 2019
Plan anual de adquisiciones</t>
  </si>
  <si>
    <t>peso de la actividad: 25</t>
  </si>
  <si>
    <r>
      <t xml:space="preserve">2do trimestre: </t>
    </r>
    <r>
      <rPr>
        <sz val="10"/>
        <rFont val="Futura Bk"/>
        <family val="2"/>
      </rPr>
      <t>Se realizó seguimiento en Junta de compras el día 30 de abril  con un porcentaje de cumplimiento del 40%.
Se realiza  el 23 de mayo capacitación en contratación para supervisores de contrato.
Se realiza la verifición de los estudios de necesidad por parte de la secretaria general y el contratista de contratación, se cuenta con listas de chequeo en donde se evidencia el cumplimiento de los requisitos</t>
    </r>
  </si>
  <si>
    <t>Listado de Asistencia
Acta junta de compras
Expedientes contractuales.
Estudios con visto bueno</t>
  </si>
  <si>
    <r>
      <rPr>
        <b/>
        <sz val="10"/>
        <rFont val="Futura Bk"/>
        <family val="2"/>
      </rPr>
      <t>3er Trimestre</t>
    </r>
    <r>
      <rPr>
        <sz val="10"/>
        <rFont val="Futura Bk"/>
        <family val="2"/>
      </rPr>
      <t xml:space="preserve">
Los estudios de necesidad contaron con la revisión por parte del Secretario General y el Contratista de Apoyo en Contratación, lo cual se puede evidenciar las lista de chequeo realizadas a los expedientes contractuales.</t>
    </r>
  </si>
  <si>
    <t>Expedientes contractuales
Estudios de necesidad con visto bueno</t>
  </si>
  <si>
    <r>
      <t xml:space="preserve">4to trimestre: 
</t>
    </r>
    <r>
      <rPr>
        <sz val="10"/>
        <rFont val="Futura Bk"/>
        <family val="2"/>
      </rPr>
      <t xml:space="preserve">Se realizó el día 19 de noviembre capacitación en temas relacionados con supervisión de contratos.
Se realiza la verifición de los estudios de necesidad por parte de la secretaria general y el contratista de contratación, se cuenta con listas de chequeo en donde se evidencia el cumplimiento de los requisitos
</t>
    </r>
  </si>
  <si>
    <t xml:space="preserve">Listado de asistencia 
Expedientes contractuales.
Estudios con visto bueno
</t>
  </si>
  <si>
    <t>Avance25</t>
  </si>
  <si>
    <t>Fuente riesgo
1. Actualización del plan de mantenimiento de infraestructura
2. Seguimiento en la ejecución del Plan de mantenimiento.
3. Identificaciones de recursos necesarios para la implentación del plan</t>
  </si>
  <si>
    <r>
      <t xml:space="preserve">1er trimestre: </t>
    </r>
    <r>
      <rPr>
        <sz val="10"/>
        <rFont val="Futura Bk"/>
        <family val="2"/>
      </rPr>
      <t>se actualizó el plan de mantenimiento para la vigencia 2019.
Se realiza seguimiento al plan durante el primer trimestre para la ejecución de las obras programadas</t>
    </r>
  </si>
  <si>
    <t>Correo electronico del 15 de enero de 2019
Contratos - SECOP</t>
  </si>
  <si>
    <r>
      <t xml:space="preserve">2do trimestre: </t>
    </r>
    <r>
      <rPr>
        <sz val="10"/>
        <rFont val="Futura Bk"/>
        <family val="2"/>
      </rPr>
      <t>se cuenta con la apropiación de los recursos para mejoramiento de la infraestructura fisica, se realizó el lucimiento de fachadas de las tres sedes en el mes de abril.</t>
    </r>
  </si>
  <si>
    <t>PAA 2019
Contratos</t>
  </si>
  <si>
    <r>
      <t xml:space="preserve">3er trimestre: </t>
    </r>
    <r>
      <rPr>
        <sz val="10"/>
        <rFont val="Futura Bk"/>
        <family val="2"/>
      </rPr>
      <t>Se suscribió contrato para efectuar el mantenimiento de las 3 sedes del Colegio Mayor del Cauca en el mes de agosto.</t>
    </r>
  </si>
  <si>
    <t xml:space="preserve">PAA 2019
Contrato 109
</t>
  </si>
  <si>
    <t xml:space="preserve">
Dentro de lo plasmado en el plan de infraestructura 2019 se ejecutaron 5 obras de las8 aprobadas en el plan de infraestructura.
En el segundo semestre se efectuó manteniemineto de las tres sedes en tanto surgieron acontecimientos que demandaron realizar obras urgentes que no se habian presupuestado en el plan de mantenimiento adicionando 3 obras a saber ENLUCIMIENTO PATIO POSTERIOR, CERRAMIENTO DE MURO LINDERO  E INTERVENCION A LA BIBLIOTECA.
En conclusión se ejecutaron 8 obras de 11 para un porcencetaje de ejecuón del 72%</t>
  </si>
  <si>
    <t>Plan de Infraestructura 2019
contratos de obra</t>
  </si>
  <si>
    <t>Fuente: Gestión del proceso
ejecucion de la contratación Institucional de acuerdo al Plan Anual de Adquisiciones</t>
  </si>
  <si>
    <r>
      <t>1er trimestre</t>
    </r>
    <r>
      <rPr>
        <sz val="10"/>
        <rFont val="Futura Bk"/>
        <family val="2"/>
      </rPr>
      <t>: se aprobó el dia 25 enero de 2019, se programa seguimiento ejecución primer trimestre en el mes de abril</t>
    </r>
  </si>
  <si>
    <t xml:space="preserve">PAA 2019
</t>
  </si>
  <si>
    <r>
      <t xml:space="preserve">2do trimestre: </t>
    </r>
    <r>
      <rPr>
        <sz val="10"/>
        <rFont val="Futura Bk"/>
        <family val="2"/>
      </rPr>
      <t xml:space="preserve">Se realizó seguimiento en Junta de compras el día 30 de abril  con un porcentaje de cumplimiento del 40%.
</t>
    </r>
    <r>
      <rPr>
        <b/>
        <sz val="10"/>
        <rFont val="Futura Bk"/>
        <family val="2"/>
      </rPr>
      <t xml:space="preserve">
</t>
    </r>
    <r>
      <rPr>
        <sz val="10"/>
        <rFont val="Futura Bk"/>
        <family val="2"/>
      </rPr>
      <t>Se realiza  el 23 de mayo capacitación en contratación para supervisores de contrato.</t>
    </r>
  </si>
  <si>
    <t>Acta junta de compras</t>
  </si>
  <si>
    <r>
      <t>3er trimestre:</t>
    </r>
    <r>
      <rPr>
        <sz val="10"/>
        <rFont val="Futura Bk"/>
        <family val="2"/>
      </rPr>
      <t>Se realizó seguimiento en Junta de compras en el  mes de septiembre  con un porcentaje de cumplimiento del 90%</t>
    </r>
  </si>
  <si>
    <t>Avance35</t>
  </si>
  <si>
    <r>
      <t xml:space="preserve">4to trimestre: </t>
    </r>
    <r>
      <rPr>
        <sz val="10"/>
        <rFont val="Futura Bk"/>
        <family val="2"/>
      </rPr>
      <t>Se realizó seguimiento en Junta de compras en el mes diciciembre  con un porcentaje de cumplimiento del 100%</t>
    </r>
    <r>
      <rPr>
        <b/>
        <sz val="10"/>
        <rFont val="Futura Bk"/>
        <family val="2"/>
      </rPr>
      <t xml:space="preserve">
</t>
    </r>
    <r>
      <rPr>
        <sz val="10"/>
        <rFont val="Futura Bk"/>
        <family val="2"/>
      </rPr>
      <t>Se realiza capacitación en Contración Pública el día 19 de noviembre de 2019</t>
    </r>
  </si>
  <si>
    <t>Avance50</t>
  </si>
  <si>
    <t>(PERIODO DE ENERO-DICIEMBRE)</t>
  </si>
  <si>
    <t>COMUNICACIONES Y TIC</t>
  </si>
  <si>
    <t>INFRAESTRUCTURA TECNOLÓGICA</t>
  </si>
  <si>
    <t>Garantizar la infraestructura tecnologica de la institucion que logre la eficaz y oportuna prestacion del servicio en todos los procesos misionales, estrategicos, de apoyo, en sus areas de redes, desarrollo tecnologico, medios educativos, mantenimiento y seguridad de la información.</t>
  </si>
  <si>
    <t xml:space="preserve">Gestionar el servicio de internet principal y secundario con los requimientos necesarios que garantice la conectividad institucional de las cuatros Sedes de la IUCMC. </t>
  </si>
  <si>
    <r>
      <t xml:space="preserve">1er trimestre: </t>
    </r>
    <r>
      <rPr>
        <sz val="10"/>
        <rFont val="Futura Bk"/>
        <family val="2"/>
      </rPr>
      <t xml:space="preserve">SE REALIZA CONTRATO INTERNET PRINCIPAL DE PRESTACION DE SERVICIOS  No 20.05.039.219. Emtel S.A E.S.p acta de inicio fecha 1 de febrero
Canal secundario. Contrato No 20.05.052 de 2019 CONSULNETWORDS S.A E.S.P acta de inico 4 de marzo  </t>
    </r>
  </si>
  <si>
    <t>Realizar mantenimiento y seguimiento a los canales de Internet (Principal y Secundario) para lograr un alto grado de disponibilidad de acceso a internet.</t>
  </si>
  <si>
    <r>
      <t xml:space="preserve">1er trimestre: </t>
    </r>
    <r>
      <rPr>
        <sz val="10"/>
        <rFont val="Futura Bk"/>
        <family val="2"/>
      </rPr>
      <t>Se cuenta con plan de mantenimiento vigencia 2019</t>
    </r>
  </si>
  <si>
    <t>E:\Planeacion_2019\seguimiento_plneacion_2019\Diligenciados_seguimiento_1er_trimestre\Tic_seguimiento_1er_trimestre\Evidencias</t>
  </si>
  <si>
    <t>Avance:1</t>
  </si>
  <si>
    <r>
      <t xml:space="preserve">2do trimestre: </t>
    </r>
    <r>
      <rPr>
        <sz val="10"/>
        <rFont val="Futura Bk"/>
        <family val="2"/>
      </rPr>
      <t xml:space="preserve">Seguimiento al plan de mantenimiento </t>
    </r>
  </si>
  <si>
    <t>D:\TIC TDR_104\C.104_TIC_2019\104.06_Infraestructura_y_Servicios\Seguimiento_canal_principal_alterno</t>
  </si>
  <si>
    <r>
      <t xml:space="preserve">3er trimestre: </t>
    </r>
    <r>
      <rPr>
        <sz val="10"/>
        <rFont val="Futura Bk"/>
        <family val="2"/>
      </rPr>
      <t xml:space="preserve">Seguimiento al plan de mantenimiento </t>
    </r>
  </si>
  <si>
    <t>Avance: 4</t>
  </si>
  <si>
    <r>
      <t xml:space="preserve">4to trimestre: </t>
    </r>
    <r>
      <rPr>
        <sz val="10"/>
        <rFont val="Futura Bk"/>
        <family val="2"/>
      </rPr>
      <t>Seguimiento al plan de mantenimiento</t>
    </r>
  </si>
  <si>
    <t>Realizar proyecto de implementación para ambiente de virtualización de servicio críticos y alta disponibilidad.</t>
  </si>
  <si>
    <r>
      <t xml:space="preserve">1er trimestre: </t>
    </r>
    <r>
      <rPr>
        <sz val="10"/>
        <rFont val="Futura Bk"/>
        <family val="2"/>
      </rPr>
      <t>Se está en proceso de compra de servidores los cuales son el insumo para el proyecto</t>
    </r>
  </si>
  <si>
    <r>
      <t xml:space="preserve">2do trimestre: </t>
    </r>
    <r>
      <rPr>
        <sz val="10"/>
        <rFont val="Futura Bk"/>
        <family val="2"/>
      </rPr>
      <t>Compra de servidores (CDP No 2017 de 2019)
A la espera de la llegada de los servidores para hacer configuración.</t>
    </r>
  </si>
  <si>
    <t>D:\TIC TDR_104\C.104_TIC_2019\104.03_Estudios_Técnicos_y_de_Viabilidad\5. Servidores</t>
  </si>
  <si>
    <r>
      <t xml:space="preserve">3er trimestre: </t>
    </r>
    <r>
      <rPr>
        <sz val="10"/>
        <rFont val="Futura Bk"/>
        <family val="2"/>
      </rPr>
      <t>Instalación y configuración de ambientes de virtualización.</t>
    </r>
  </si>
  <si>
    <t xml:space="preserve">IP: 10.20.30.61 
IP: 10.20.30.62 </t>
  </si>
  <si>
    <r>
      <t xml:space="preserve">4to trimestre: </t>
    </r>
    <r>
      <rPr>
        <sz val="10"/>
        <rFont val="Futura Bk"/>
        <family val="2"/>
      </rPr>
      <t>Maquinas virtuales funcionando.</t>
    </r>
    <r>
      <rPr>
        <b/>
        <sz val="10"/>
        <rFont val="Futura Bk"/>
        <family val="2"/>
      </rPr>
      <t xml:space="preserve"> </t>
    </r>
  </si>
  <si>
    <t>IP: 10.20.30.61 contiene:Win_AD, Win_DSPACE, WIn_Siabuc, WIN_DHCP, Lin_GLPI-SITH-SAEVA, Lin_ERA_7, Lin_MOODLE, Lin_CELESTE (la unica que no está funcionando es WIN_DHCP) 
IP: 10.20.30.62 contiene: WIN_DSPACE, Lin_CELESTE, Win_DHCP_28_10_2019, SiagPRUEBA(funcionando) 10.20.30.62 contiene: WIN_DSPACE, Lin_CELESTE, Win_DHCP_28_10_2019, SiagPRUEBA</t>
  </si>
  <si>
    <t>Realizar plan de mantenimiento y soporte a incidencias de infraestructura voz, datos y eléctrica, parque informático institucional y equipos de uso audiovisual; el plan debe contemplarse como una acción de mejora continua con el fin de mantener toda la infraestructura operativa  en un grado de disponibilidad aceptable.</t>
  </si>
  <si>
    <r>
      <t>1er trimestre:</t>
    </r>
    <r>
      <rPr>
        <sz val="10"/>
        <rFont val="Futura Bk"/>
        <family val="2"/>
      </rPr>
      <t xml:space="preserve"> se cuenta con plan de mantenimiento para vigencia 2019. Se contrata mantenimiento por 10 meses de ascensor marca Orona. </t>
    </r>
  </si>
  <si>
    <r>
      <t xml:space="preserve">2do trimestre: </t>
    </r>
    <r>
      <rPr>
        <sz val="10"/>
        <rFont val="Futura Bk"/>
        <family val="2"/>
      </rPr>
      <t>Proceso de contratación de mantenimiento de UPS, aires acondicionados y plantas eléctricas.</t>
    </r>
  </si>
  <si>
    <t>http://10.20.30.2:8000/sgi/subproceso/categorias</t>
  </si>
  <si>
    <t>Avance: 8</t>
  </si>
  <si>
    <r>
      <t xml:space="preserve">3er trimestre: </t>
    </r>
    <r>
      <rPr>
        <sz val="10"/>
        <rFont val="Futura Bk"/>
        <family val="2"/>
      </rPr>
      <t>Seguimiento al plan de mantenimiento</t>
    </r>
  </si>
  <si>
    <t>Avance: 14</t>
  </si>
  <si>
    <r>
      <t xml:space="preserve">4to trimestre: </t>
    </r>
    <r>
      <rPr>
        <sz val="10"/>
        <rFont val="Futura Bk"/>
        <family val="2"/>
      </rPr>
      <t xml:space="preserve">Seguimiento al plan de mantenimiento. Se realiza compra de elementos eléctricos necesarios para garantizar el funcionamiento de las actividades académicas e investigativas de IUCMC.  </t>
    </r>
  </si>
  <si>
    <t>Avance: 20</t>
  </si>
  <si>
    <t>Realizar mantenimiento y monitoreo de servicios críticos en los VPS (Servidores Privados Virtuales) en la nube, con el fin de garantizar la disponibilidad y estabilidad en el 99%, para el uso,  acondicionamiento de actividades y servicios soportados como el sitio web institucional, aplicativos y sistemas de información institucionales, además el plan de contingencia para el sistema de información académico y de gestión (SIAG).</t>
  </si>
  <si>
    <r>
      <t>1er trimestre:</t>
    </r>
    <r>
      <rPr>
        <sz val="10"/>
        <rFont val="Futura Bk"/>
        <family val="2"/>
      </rPr>
      <t xml:space="preserve"> actualmente se cuenta con prestador servicio JIMMY CAMPO para la labor de manenimiento de los servicios criticos en los VPS. Acciones implementadas: se implementó un sistema de auditoría permanente que verifica el estado de todos los paquetes del sistema operativo y los actualiza a diario.
Se implementó un firewall que protege en tiempo real los intentos de acceso fraudulentos.
Se implementó un antivirus que revisa en tiempo real los virus y malware que intentan cargarse al sistema
Se implementó un módulo de seguridad para el servidor web que verifica el tráfico en tiempo
real en búsqueda de ataques comunes como sql injection y otros:
</t>
    </r>
  </si>
  <si>
    <t>informe de seguimiento por parte del supervisor del contrato</t>
  </si>
  <si>
    <r>
      <t xml:space="preserve">2do trimestre: </t>
    </r>
    <r>
      <rPr>
        <sz val="10"/>
        <rFont val="Futura Bk"/>
        <family val="2"/>
      </rPr>
      <t>El seguimiento se realiza una vez por semestre.</t>
    </r>
  </si>
  <si>
    <r>
      <t xml:space="preserve">3er trimestre: </t>
    </r>
    <r>
      <rPr>
        <sz val="10"/>
        <rFont val="Futura Bk"/>
        <family val="2"/>
      </rPr>
      <t>El seguimiento se realiza una vez por semestre.</t>
    </r>
  </si>
  <si>
    <r>
      <t xml:space="preserve">4to trimestre: </t>
    </r>
    <r>
      <rPr>
        <sz val="10"/>
        <rFont val="Futura Bk"/>
        <family val="2"/>
      </rPr>
      <t>Se</t>
    </r>
    <r>
      <rPr>
        <b/>
        <sz val="10"/>
        <rFont val="Futura Bk"/>
        <family val="2"/>
      </rPr>
      <t xml:space="preserve"> </t>
    </r>
    <r>
      <rPr>
        <sz val="10"/>
        <rFont val="Futura Bk"/>
        <family val="2"/>
      </rPr>
      <t xml:space="preserve">presenta informe de vulnerabilidades, ataques y acciones tomadas en los servidores de la institución universitaria Colegio Mayor del Cauca. En este informe se especifica la implementación de un sistema de auditoría permanente, implementación de un antivirus que revisa en tiempo real los virus y malware que intentan cargarse al sistema, implementación de un módulo de seguridad para el servidor web que verifica el tráfico en tiempo real en búsqueda de ataques comunes como sql injection y otros. Este Informe de mantenimiento y monitoreo del II semestre de 2019 por parte del contratista Yimy Campo </t>
    </r>
  </si>
  <si>
    <t>D:\TIC TDR_104\C.104_TIC_2019\104.02_Informes</t>
  </si>
  <si>
    <t>Actualizar contenidos  y diseñar la estructura para la publicación de  información  para el sitio web institucional.</t>
  </si>
  <si>
    <r>
      <t xml:space="preserve">1er trimestre: </t>
    </r>
    <r>
      <rPr>
        <sz val="10"/>
        <rFont val="Futura Bk"/>
        <family val="2"/>
      </rPr>
      <t>Diseño de contentenido de página web. Incidencias : 98</t>
    </r>
  </si>
  <si>
    <t xml:space="preserve">Envío de correos de procesos para actualización de documentos (transparecia) y contenido en la página web institucional 
Email: egutierrez@unimayor </t>
  </si>
  <si>
    <r>
      <t xml:space="preserve">2do trimestre: </t>
    </r>
    <r>
      <rPr>
        <sz val="10"/>
        <rFont val="Futura Bk"/>
        <family val="2"/>
      </rPr>
      <t xml:space="preserve">Implmentación del estructura de contenido. Incidencias :  69
</t>
    </r>
  </si>
  <si>
    <t xml:space="preserve">Avance: </t>
  </si>
  <si>
    <r>
      <t>3er trimestre:</t>
    </r>
    <r>
      <rPr>
        <sz val="10"/>
        <rFont val="Futura Bk"/>
        <family val="2"/>
      </rPr>
      <t xml:space="preserve"> Actualización según requerimientos de usuario. Incidencias : 63
</t>
    </r>
  </si>
  <si>
    <r>
      <t xml:space="preserve">4to trimestre: </t>
    </r>
    <r>
      <rPr>
        <sz val="10"/>
        <rFont val="Futura Bk"/>
        <family val="2"/>
      </rPr>
      <t>Actualización según requerimientos de usuario. Incidencias : 110</t>
    </r>
  </si>
  <si>
    <t>Aplicar e implementar controles dando respuesta al sistema de gestión de seguridad de la información.</t>
  </si>
  <si>
    <r>
      <t xml:space="preserve">1er trimestre: </t>
    </r>
    <r>
      <rPr>
        <sz val="10"/>
        <rFont val="Futura Bk"/>
        <family val="2"/>
      </rPr>
      <t>En estudio para identificar proveedores.</t>
    </r>
  </si>
  <si>
    <t>peso de la actividad:
5</t>
  </si>
  <si>
    <r>
      <t xml:space="preserve">2do trimestre: </t>
    </r>
    <r>
      <rPr>
        <sz val="10"/>
        <rFont val="Futura Bk"/>
        <family val="2"/>
      </rPr>
      <t>Estudio de necesidad para adqusición SSL.</t>
    </r>
    <r>
      <rPr>
        <b/>
        <sz val="10"/>
        <rFont val="Futura Bk"/>
        <family val="2"/>
      </rPr>
      <t xml:space="preserve"> </t>
    </r>
  </si>
  <si>
    <r>
      <t xml:space="preserve">3er trimestre: </t>
    </r>
    <r>
      <rPr>
        <sz val="10"/>
        <rFont val="Futura Bk"/>
        <family val="2"/>
      </rPr>
      <t>Adquisición por un año un protocolo de seguridad SSL (secure sockets layer) para el sistema de información académica y de gestión (siag), como medida de control de seguridad en la transmisión de datos de la Institución Universitaria Colegio Mayor del Cauca.</t>
    </r>
  </si>
  <si>
    <t>https://www.contratos.gov.co/consultas/detalleProceso.do?numConstancia=19-13-9648768</t>
  </si>
  <si>
    <t>Avance:</t>
  </si>
  <si>
    <r>
      <t xml:space="preserve">4to trimestre: </t>
    </r>
    <r>
      <rPr>
        <sz val="10"/>
        <rFont val="Futura Bk"/>
        <family val="2"/>
      </rPr>
      <t xml:space="preserve">Implementación y diseño de un directorio activo para el contro de recursos en red para los usuarios administrativos. </t>
    </r>
  </si>
  <si>
    <t>IP: 10.20.30.17</t>
  </si>
  <si>
    <t xml:space="preserve"> Migrar a la nueva plataforma de seguridad (antivirus) ESET versión 6 a 7.</t>
  </si>
  <si>
    <t>1er trimestre: Se encuentra el estudio en la secreteria general el estudio de necesidad para iniciar proceso contractual.</t>
  </si>
  <si>
    <r>
      <t xml:space="preserve">2do trimestre: </t>
    </r>
    <r>
      <rPr>
        <sz val="10"/>
        <rFont val="Futura Bk"/>
        <family val="2"/>
      </rPr>
      <t>Migración a la nueva plataforma de seguridad ESET 7</t>
    </r>
  </si>
  <si>
    <t>D:\TIC TDR_104\C.104_TIC_2019\Documentos_de_Apoyo\Actas\4. Liquidación</t>
  </si>
  <si>
    <t>Gestionar la actualización tecnológica del sistema de video vigilancia institucional.</t>
  </si>
  <si>
    <r>
      <t xml:space="preserve">1er trimestre: </t>
    </r>
    <r>
      <rPr>
        <sz val="10"/>
        <rFont val="Futura Bk"/>
        <family val="2"/>
      </rPr>
      <t xml:space="preserve"> En estudio </t>
    </r>
  </si>
  <si>
    <r>
      <t xml:space="preserve">2do trimestre: </t>
    </r>
    <r>
      <rPr>
        <sz val="10"/>
        <rFont val="Futura Bk"/>
        <family val="2"/>
      </rPr>
      <t xml:space="preserve">En cotizaciones </t>
    </r>
  </si>
  <si>
    <r>
      <t xml:space="preserve">3er trimestre: </t>
    </r>
    <r>
      <rPr>
        <sz val="10"/>
        <rFont val="Futura Bk"/>
        <family val="2"/>
      </rPr>
      <t>En cotizaciones</t>
    </r>
  </si>
  <si>
    <r>
      <t>4to trimestre:</t>
    </r>
    <r>
      <rPr>
        <sz val="10"/>
        <rFont val="Futura Bk"/>
        <family val="2"/>
      </rPr>
      <t xml:space="preserve"> Se instala sistema de videoviligilancia en las sedes de Encarnación, Bicentenario y Casa Obando; este sistema permitirá monitoerar las diferentes sedes y así mejorar la seguridad de la institución; el sistema anterior estaba obsoleto.</t>
    </r>
    <r>
      <rPr>
        <b/>
        <sz val="10"/>
        <rFont val="Futura Bk"/>
        <family val="2"/>
      </rPr>
      <t xml:space="preserve"> </t>
    </r>
    <r>
      <rPr>
        <sz val="10"/>
        <rFont val="Futura Bk"/>
        <family val="2"/>
      </rPr>
      <t>Contratación No. 200.05. 173 - 2019</t>
    </r>
  </si>
  <si>
    <t>https://www.contratos.gov.co/consultas/detalleProceso.do?numConstancia=19-9-462498</t>
  </si>
  <si>
    <t>Gestionar dos (2) servidores nuevos modelo R640XD, para alojar sistemas de información relacionados con el proceso Gestión Financiera - Contable y el subproceso Gestión de Biblioteca.</t>
  </si>
  <si>
    <r>
      <t xml:space="preserve">1er trimestre:  </t>
    </r>
    <r>
      <rPr>
        <sz val="10"/>
        <rFont val="Futura Bk"/>
        <family val="2"/>
      </rPr>
      <t xml:space="preserve">En cotizaciones, estudio de necesidad </t>
    </r>
  </si>
  <si>
    <r>
      <t>2do trimestre:</t>
    </r>
    <r>
      <rPr>
        <sz val="10"/>
        <rFont val="Futura Bk"/>
        <family val="2"/>
      </rPr>
      <t xml:space="preserve"> Comunicación de aceptación No. 085 De 2019. Compra dos (2) servidores nuevos modelo r640xd, para alojar sistemas de información relacionados con el proceso gestión financiera - contable y el subproceso gestión de biblioteca;  como actualización del parque tecnológico y plan de contingencia  para el aseguramiento de la información de la Institución Universitaria Colegio Mayor del Cauca.</t>
    </r>
  </si>
  <si>
    <t>https://www.contratos.gov.co/consultas/detalleProceso.do?numConstancia=19-9-456066</t>
  </si>
  <si>
    <t>Soporte técnico y mantenimiento del software SIABUC9, por veinte horas para Biblioteca.</t>
  </si>
  <si>
    <r>
      <t xml:space="preserve">1er trimestre: </t>
    </r>
    <r>
      <rPr>
        <sz val="10"/>
        <rFont val="Futura Bk"/>
        <family val="2"/>
      </rPr>
      <t>Depende de la actividad anterior</t>
    </r>
  </si>
  <si>
    <r>
      <t xml:space="preserve">2do trimestre: </t>
    </r>
    <r>
      <rPr>
        <sz val="10"/>
        <rFont val="Futura Bk"/>
        <family val="2"/>
      </rPr>
      <t xml:space="preserve">Contratación por el servicio técnico por 20 horas del software SIABUC9.
A la espera de la llegada de los servidores para hacer migración a la nueva infraestructura. </t>
    </r>
  </si>
  <si>
    <t>https://www.contratos.gov.co/consultas/detalleProceso.do?numConstancia=19-12-9801133</t>
  </si>
  <si>
    <r>
      <t xml:space="preserve">3er trimestre: </t>
    </r>
    <r>
      <rPr>
        <sz val="10"/>
        <rFont val="Futura Bk"/>
        <family val="2"/>
      </rPr>
      <t>Migración de Siabuc9 al nuevo servidor adquirido mediante el contrato No. 085 de 2019</t>
    </r>
  </si>
  <si>
    <t>Mejora 238 - Institucional: Implementación Ambiente de Virtualización de servicios críticos y alta disponibilidad.</t>
  </si>
  <si>
    <r>
      <t xml:space="preserve">4to trimestre: </t>
    </r>
    <r>
      <rPr>
        <sz val="10"/>
        <rFont val="Futura Bk"/>
        <family val="2"/>
      </rPr>
      <t>Informe final por parte de la empresa Siabuc9</t>
    </r>
  </si>
  <si>
    <t>Gestionarla Renovación de Licenciamiento de software.</t>
  </si>
  <si>
    <r>
      <t xml:space="preserve">1er trimestre: </t>
    </r>
    <r>
      <rPr>
        <sz val="10"/>
        <rFont val="Futura Bk"/>
        <family val="2"/>
      </rPr>
      <t>Pendiente verificacion del TASK MANAGER para actualización.</t>
    </r>
  </si>
  <si>
    <t>generar cronograma de actualizacion institucional de licencias</t>
  </si>
  <si>
    <r>
      <t xml:space="preserve">2do trimestre: </t>
    </r>
    <r>
      <rPr>
        <sz val="10"/>
        <rFont val="Futura Bk"/>
        <family val="2"/>
      </rPr>
      <t>El proceso de renovación de licencias se realizará en el mes de septiembre, fecha mas cercana al vencimiento del licenciamiento software según TASK MANAGER.</t>
    </r>
  </si>
  <si>
    <r>
      <t xml:space="preserve">3er trimestre: </t>
    </r>
    <r>
      <rPr>
        <sz val="10"/>
        <rFont val="Futura Bk"/>
        <family val="2"/>
      </rPr>
      <t xml:space="preserve">Renovación de licencias primero lote </t>
    </r>
  </si>
  <si>
    <t>https://www.contratos.gov.co/consultas/detalleProceso.do?numConstancia=19-9-460806</t>
  </si>
  <si>
    <r>
      <t xml:space="preserve">4to trimestre: </t>
    </r>
    <r>
      <rPr>
        <sz val="10"/>
        <rFont val="Futura Bk"/>
        <family val="2"/>
      </rPr>
      <t>Renovación de licencias segundo lote</t>
    </r>
  </si>
  <si>
    <t>Implementar un sistema de control de acceso físico a los centros de datos institucionales, como aplicación de la primera fase del proyecto.</t>
  </si>
  <si>
    <r>
      <t xml:space="preserve">3er trimestre: </t>
    </r>
    <r>
      <rPr>
        <sz val="10"/>
        <rFont val="Futura Bk"/>
        <family val="2"/>
      </rPr>
      <t>En proceso de contratación</t>
    </r>
  </si>
  <si>
    <t>D:\TIC TDR_104\C.104_TIC_2019\104.03_Estudios_Técnicos_y_de_Viabilidad\21. Pc_VB_Ploter_Camaras_Cacceso</t>
  </si>
  <si>
    <r>
      <t xml:space="preserve">4to trimestre: </t>
    </r>
    <r>
      <rPr>
        <sz val="10"/>
        <rFont val="Futura Bk"/>
        <family val="2"/>
      </rPr>
      <t xml:space="preserve">Contratado e instalado </t>
    </r>
  </si>
  <si>
    <t>Gestionar la conexión eléctrica de la Sede Bicentenario  y Casa Obando en su totalidad a planta eléctrica.</t>
  </si>
  <si>
    <r>
      <t xml:space="preserve">1er trimestre: </t>
    </r>
    <r>
      <rPr>
        <sz val="10"/>
        <rFont val="Futura Bk"/>
        <family val="2"/>
      </rPr>
      <t xml:space="preserve">Actividad en estudio técnico en proceso. </t>
    </r>
  </si>
  <si>
    <t>Realizar cronograma de trabajo especifico</t>
  </si>
  <si>
    <r>
      <t xml:space="preserve">2do trimestre: </t>
    </r>
    <r>
      <rPr>
        <sz val="10"/>
        <rFont val="Futura Bk"/>
        <family val="2"/>
      </rPr>
      <t xml:space="preserve">Formulación del proyecto </t>
    </r>
  </si>
  <si>
    <r>
      <t xml:space="preserve">3er trimestre: </t>
    </r>
    <r>
      <rPr>
        <sz val="10"/>
        <rFont val="Futura Bk"/>
        <family val="2"/>
      </rPr>
      <t>Ejecución</t>
    </r>
  </si>
  <si>
    <r>
      <t xml:space="preserve">4to trimestre: </t>
    </r>
    <r>
      <rPr>
        <sz val="10"/>
        <rFont val="Futura Bk"/>
        <family val="2"/>
      </rPr>
      <t>Informe final</t>
    </r>
  </si>
  <si>
    <t xml:space="preserve">El valor de esta conexión esta incluido en la compra de eléctricos. </t>
  </si>
  <si>
    <t>Crear y hacer mantenimiento de cuentas de correo institucional (Admitidos, Docentes y Contratistas).</t>
  </si>
  <si>
    <r>
      <t xml:space="preserve">1er trimestre:
</t>
    </r>
    <r>
      <rPr>
        <sz val="10"/>
        <rFont val="Futura Bk"/>
        <family val="2"/>
      </rPr>
      <t xml:space="preserve">Anulación de la suspensión de usuario: 4
Cambiar números de teléfono: 2
Cambio de apellido: 6
Cambio de contraseña: 317
Cambio de contraseña en el siguiente inicio de sesión:49
Cambio de nombre:12
Cambio de unidad organizativa de usuario: 80
Cambio del nombre de usuario: 8
Cambio del servicio:2
Creación de unidad organizativa:14
Creación de usuarios:443
Descarga de lista de usuarios:3
Inhabilitar autenticación fuerte para el usuario: 1
Modificación de la configuración de Gmail: 4
Revocación de token OAuth de triple vía: 1
Se ha creado la solicitud de transferencia de datos: 2
Supresión de usuario:8
Suspensión de usuario: 6
</t>
    </r>
  </si>
  <si>
    <t>peso de la actividad:3</t>
  </si>
  <si>
    <t>Avance: 1,5</t>
  </si>
  <si>
    <r>
      <t xml:space="preserve">2do trimestre: </t>
    </r>
    <r>
      <rPr>
        <sz val="10"/>
        <rFont val="Futura Bk"/>
        <family val="2"/>
      </rPr>
      <t xml:space="preserve">Informe se realiza en el primer trimestre de cada semestre del año. </t>
    </r>
  </si>
  <si>
    <r>
      <t xml:space="preserve">3er trimestre: </t>
    </r>
    <r>
      <rPr>
        <sz val="10"/>
        <rFont val="Futura Bk"/>
        <family val="2"/>
      </rPr>
      <t>6.721 Usuarios en total
Usuarios BloqueadoS 10    
Usuarios en suspensión 81
Usuarios Activos 6.630
1,5 millones N.º total de correos electrónicos enviados/recibidos en los últimos 6 meses
446.968 Archivos añadidos
392 videollamadas
371 Nuevas cuentas creadas
3 Números de teléfono cambiados
358 Cambios de contraseña
7 Usuarios borrados
5 Usuarios Reactivados
25 cambios de unidad organizativa</t>
    </r>
  </si>
  <si>
    <r>
      <t xml:space="preserve">4to trimestre: </t>
    </r>
    <r>
      <rPr>
        <sz val="10"/>
        <rFont val="Futura Bk"/>
        <family val="2"/>
      </rPr>
      <t>Informe se realiza en el primer trimestre de cada semestre del año.</t>
    </r>
  </si>
  <si>
    <t>Realizar documentación de especificaciones técnicas y operativas para la viabilidad de compra o desarrollo de una herramienta tecnológica para la gestión del documento electrónico.</t>
  </si>
  <si>
    <r>
      <t>1er trimestre:</t>
    </r>
    <r>
      <rPr>
        <sz val="10"/>
        <rFont val="Futura Bk"/>
        <family val="2"/>
      </rPr>
      <t xml:space="preserve"> Se avanza en la elaboracion del documento en un 20% se estan realizando pruebas con empresa de un sistema de gestión documental</t>
    </r>
  </si>
  <si>
    <t>peso de la actividad:2</t>
  </si>
  <si>
    <t>Avance: 0,2</t>
  </si>
  <si>
    <r>
      <t xml:space="preserve">2do trimestre: </t>
    </r>
    <r>
      <rPr>
        <sz val="10"/>
        <rFont val="Futura Bk"/>
        <family val="2"/>
      </rPr>
      <t>Documento finalizado y entregado a rectoria. 
Cuenta con visto bueno del rector para contratación.</t>
    </r>
  </si>
  <si>
    <t>D:\TIC TDR_104\C.104_TIC_2019\104.03_Estudios_Técnicos_y_de_Viabilidad</t>
  </si>
  <si>
    <t>Avance: 0,3</t>
  </si>
  <si>
    <r>
      <t xml:space="preserve">3er trimestre: </t>
    </r>
    <r>
      <rPr>
        <sz val="10"/>
        <rFont val="Futura Bk"/>
        <family val="2"/>
      </rPr>
      <t xml:space="preserve">Se realizó estudio de necesidad para la compra del software de gestión documental </t>
    </r>
  </si>
  <si>
    <t>D:\TIC TDR_104\C.104_TIC_2019\104.03_Estudios_Técnicos_y_de_Viabilidad\18. Sistemas_Gestión_Documental</t>
  </si>
  <si>
    <t>Avance: 0,5</t>
  </si>
  <si>
    <r>
      <t xml:space="preserve">4to trimestre: </t>
    </r>
    <r>
      <rPr>
        <sz val="10"/>
        <rFont val="Futura Bk"/>
        <family val="2"/>
      </rPr>
      <t xml:space="preserve">Se hizo la contratación y se implemento en el software de gestión documental </t>
    </r>
  </si>
  <si>
    <t>https://www.contratos.gov.co/consultas/detalleProceso.do?numConstancia=19-12-10154249</t>
  </si>
  <si>
    <t xml:space="preserve">Total </t>
  </si>
  <si>
    <t>MEDIOS EDUCATIVOS</t>
  </si>
  <si>
    <t>Evaluar los medios educativos existentes en la institución  y generar un plan de mejoramiento que garantice el apoyo para la prestación del servicio a los procesos de docencia, investigación, proyección social y extensión mediante la instalación  y distribución de las ayudas audiovisuales.</t>
  </si>
  <si>
    <t>Realizar evaluación y análisis   de los medios educativos  institucionales para garantizar el desarrollo de las actividades academicas - administrativas en las cuatro sedes de la institución.</t>
  </si>
  <si>
    <r>
      <t>1er trimestre:</t>
    </r>
    <r>
      <rPr>
        <sz val="10"/>
        <rFont val="Futura Bk"/>
        <family val="2"/>
      </rPr>
      <t xml:space="preserve"> se realiza avance en  evaluacion de requerimientos para publicar en sistema SIAG la información relacionada con los medios educativos
Segun evaluación y analisis planteado durante el semestre anterior se recibe de la oficina de desarrollo aplicativo que permite la  sistematización del proceso de prestamo de Medios Educativos que se manejan diariamente.  Entra en fucionamiento el aplicativo SIAG Recursos Tecnologicos, mediante el cual se lleva el control y la trazabilidad de los prestamos realizados a estudiantes, docentes y administrativos,  igualmente el sistema permite generar  informe de  los recursos que se han dado de baja debido al uso frecuente que tienen y presentan fallas.</t>
    </r>
  </si>
  <si>
    <t>http://10.20.30.3:8082/PrestamoRecursos/Sesion/wfInicio.aspx?ReturnUrl=%2fPrestamoRecursos%2fFormularios%2fwfPrestamosAct.aspx</t>
  </si>
  <si>
    <r>
      <t xml:space="preserve">2do trimestre: </t>
    </r>
    <r>
      <rPr>
        <sz val="10"/>
        <rFont val="Futura Bk"/>
        <family val="2"/>
      </rPr>
      <t>Se realiza actualización al aplicativo SIAG reportes y SIAG recursos físicos teniendo en cuenta los requerimientos solicitados por la vicerectoria académica.  
Se realiza actualización al aplicativo SIAG Recursos Tecnologicos especificamente en los  modulos de Generar prestamo y prestamos activos; se incluyen opciones que permiten detallar el prestamo de salas moviles y visualizar en otro color los prestamos activos que no han relizado su devolución pasado  el siguiente dia.Tambien se cuenta en al aplicativo SIAG Reportes con un modulo que permite visualizar los prestamos de los recursos en un periodo y año.</t>
    </r>
  </si>
  <si>
    <t>http://siag.unimayor.edu.co:8085/SiagReportes/Inicio/wfInicio.aspx?ReturnUrl=%2fSiagReportes%2f
http://10.20.30.3:8082/recursosfisicos/login.aspx
http://10.20.30.3:8082/PrestamoRecursos/Formularios/wfRegistrarPrestamo.aspx
https://siag.unimayor.edu.co/SiagReportes/TIC/wfPrestamos.aspx</t>
  </si>
  <si>
    <r>
      <t xml:space="preserve">3er trimestre: </t>
    </r>
    <r>
      <rPr>
        <sz val="10"/>
        <rFont val="Futura Bk"/>
        <family val="2"/>
      </rPr>
      <t>Se realiza actualización al aplicativo SIAG reportes y SIAG recursos físicos con el objetivo de poder desplegar informe personalizado de los Medios educativos que se manejan en las diferentes sedes de la institución.</t>
    </r>
    <r>
      <rPr>
        <b/>
        <sz val="10"/>
        <rFont val="Futura Bk"/>
        <family val="2"/>
      </rPr>
      <t xml:space="preserve">  
</t>
    </r>
    <r>
      <rPr>
        <sz val="10"/>
        <rFont val="Futura Bk"/>
        <family val="2"/>
      </rPr>
      <t>Se crearon nuevos codigos de barra atraves del modulo crear recurso, en el aplicativo SIAG Prestamo Recursos  para los dispositivos que se deben cambiar debido a su uso continuo ,presentan fallas o han dejado de funcionar igualmente se codifican otros Medios Educativos como los sonidos portables, extensiones electricas, mini video beam etc, que se prestan periodicamente.</t>
    </r>
  </si>
  <si>
    <t>http://siag.unimayor.edu.co:8085/SiagReportes/Inicio/wfInicio.aspx?ReturnUrl=%2fSiagReportes%2f
http://10.20.30.3:8082/recursosfisicos/login.aspx
http://10.20.30.3:8082/PrestamoRecursos/Formularios/wfRegistrarPrestamo.aspx</t>
  </si>
  <si>
    <r>
      <t xml:space="preserve">4to trimestre: </t>
    </r>
    <r>
      <rPr>
        <sz val="10"/>
        <rFont val="Futura Bk"/>
        <family val="2"/>
      </rPr>
      <t>Se realiza actualización al aplicativo SIAG Recursos Tecnologicos especificamente en los  modulos de Generar prestamo y Devoluciones; se incluyen opciones que permiten visualizar la lista de los recursos prestados al usuario con el objetivo de validar que el usuario entregue los dispositivos completos.
En el aplicativo SIAG Reportes se crean nuevos menus que permiten visualizar  las estadisticas de uso de salas de los diferentes programas academicos por parte de estudiantes y docentes en las 4 sedes de la institucion.</t>
    </r>
  </si>
  <si>
    <t>http://10.20.30.3:8082/PrestamoRecursos/Formularios/wfRegistrarPrestamo.aspx
https://siag.unimayor.edu.co/SiagReportes/TIC/wfReporte_uso_salas_estudiantes.aspx
https://siag.unimayor.edu.co/SiagReportes/TIC/wfReporte_uso_salas_docentes.aspx</t>
  </si>
  <si>
    <t>Actualizar inventarios de hardware, software, servicios TI, estadísticas de uso de medios educativos.</t>
  </si>
  <si>
    <r>
      <t xml:space="preserve">1er trimestre: </t>
    </r>
    <r>
      <rPr>
        <sz val="10"/>
        <rFont val="Futura Bk"/>
        <family val="2"/>
      </rPr>
      <t>se realiza avance en  evaluacion de requerimientos para publicar en sistema SIAG la información relacionada con los medios educativos.
Actualización  de política de Medios Educativos para el nuevo PEI.</t>
    </r>
  </si>
  <si>
    <t>http://10.20.30.2:8000/sgi/documentos/D6-INFORME_MEDIOS_EDUCATIVOS_V4.pdf.
https://unimayor.edu.co/web/unimayor/la-institucion/pei</t>
  </si>
  <si>
    <r>
      <t xml:space="preserve">2do trimestre: </t>
    </r>
    <r>
      <rPr>
        <sz val="10"/>
        <rFont val="Futura Bk"/>
        <family val="2"/>
      </rPr>
      <t xml:space="preserve">Se actualiza </t>
    </r>
    <r>
      <rPr>
        <sz val="10"/>
        <rFont val="Futura Bk"/>
        <family val="2"/>
      </rPr>
      <t xml:space="preserve">Inventario de Medios educativos en el aplicativo SIAG Reportes al mes de junio. Los datos se visualizan atraves de los modulos  Recursos Sedes, Recursos Salones y Medios Educativos. </t>
    </r>
  </si>
  <si>
    <t xml:space="preserve">https://siag.unimayor.edu.co/SiagReportes/TIC/wfRecursosSede.aspx
</t>
  </si>
  <si>
    <r>
      <t xml:space="preserve">3do trimestre: </t>
    </r>
    <r>
      <rPr>
        <sz val="10"/>
        <rFont val="Futura Bk"/>
        <family val="2"/>
      </rPr>
      <t>Se actualiza en el aplicativo SIAG Reportes Medios educativos que se adquirieron  para la facultad de Arte y Diseño de  sede Norte y se ubican temporalmente en la biblioteca por temas de el espacio.</t>
    </r>
  </si>
  <si>
    <r>
      <t xml:space="preserve">4to trimestre: </t>
    </r>
    <r>
      <rPr>
        <sz val="10"/>
        <rFont val="Futura Bk"/>
        <family val="2"/>
      </rPr>
      <t>Se actualiza inventario del laboratorio de fisica, en el aplicativo SIAG Reportes, dado a que se adquirieron dispositivos electronicos para practicas.</t>
    </r>
  </si>
  <si>
    <t>https://siag.unimayor.edu.co/SiagReportes/TIC/wfRecursosSedeSalon.aspx</t>
  </si>
  <si>
    <t>Soporte técnico:
- Atender solicitud de soporte a incidencias de usuarios.
- Realizar el mantenimiento preventivo y correctivo de equipos de salas de sistemas y laboratorios, según fechas establecidas en cronograma de actividades. 
- Brindar soporte a los docentes en el préstamo de medios educativos.</t>
  </si>
  <si>
    <r>
      <t xml:space="preserve">1er trimestre: </t>
    </r>
    <r>
      <rPr>
        <sz val="10"/>
        <rFont val="Futura Bk"/>
        <family val="2"/>
      </rPr>
      <t xml:space="preserve"> Se realizaron  127   atenciones y soportes tecnicos a estudiantes, docentes y Administrativos durante los meses de Enero, Febrero  y Marzo las cuales se registran en el formato de Solicitud de prestamo y el aplicativo GLPI.</t>
    </r>
  </si>
  <si>
    <t>http://10.20.30.24/helpdesk/plugins/dashboard/front/graphs/graf_tech.php?date1=2019-01-01&amp;date2=2019-12-18&amp;con=1
Formato SOLICITUD DE USO O PRESTAMO DEL EQUIPO Y ACCESORIOS cod 104.04.09.01.02.02.R.09</t>
  </si>
  <si>
    <r>
      <t xml:space="preserve">2do trimestre: </t>
    </r>
    <r>
      <rPr>
        <sz val="10"/>
        <rFont val="Futura Bk"/>
        <family val="2"/>
      </rPr>
      <t>Se realizaron  186   atenciones y soportes tecnicos a estudiantes, docentes y Administrativos durante los meses de Enero, Febrero  y Marzo</t>
    </r>
    <r>
      <rPr>
        <b/>
        <sz val="10"/>
        <rFont val="Futura Bk"/>
        <family val="2"/>
      </rPr>
      <t xml:space="preserve">.
</t>
    </r>
    <r>
      <rPr>
        <sz val="10"/>
        <rFont val="Futura Bk"/>
        <family val="2"/>
      </rPr>
      <t>Incidencia en el GLPI. 
A solicitud de Decanatura de Ingenierias, se instala de manera local en pc de Medios Educativos el repositorio Dspace V 5.9.</t>
    </r>
  </si>
  <si>
    <t>http://10.20.30.24/helpdesk/plugins/dashboard/front/graphs/graf_tech.php?date1=2019-01-01&amp;date2=2019-12-18&amp;con=1
Formato SOLICITUD DE USO O PRESTAMO DEL EQUIPO Y ACCESORIOS cod 104.04.09.01.02.02.R.09
http://10.20.30.15/helpdesk/index.php?redirect=%2Ffront%2Fticket.form.php&amp;error=3</t>
  </si>
  <si>
    <r>
      <t xml:space="preserve">3er trimestre: </t>
    </r>
    <r>
      <rPr>
        <sz val="10"/>
        <rFont val="Futura Bk"/>
        <family val="2"/>
      </rPr>
      <t>Se realizaron  780   atenciones y soportes tecnicos a estudiantes, docentes y Administrativos durante los meses de julio, Agosto y Septiembre.</t>
    </r>
  </si>
  <si>
    <t>http://10.20.30.3:8082/PrestamoRecursos/Formularios/wfPrestamosFecha.aspx</t>
  </si>
  <si>
    <t>Avance:7</t>
  </si>
  <si>
    <r>
      <t xml:space="preserve">4to trimestre: </t>
    </r>
    <r>
      <rPr>
        <sz val="10"/>
        <rFont val="Futura Bk"/>
        <family val="2"/>
      </rPr>
      <t>Se realizaron  770   atenciones y soportes tecnicos a estudiantes, docentes y Administrativos durante los meses de julio, Agosto y Septiembre.</t>
    </r>
  </si>
  <si>
    <t>Apoyar desde el Subproceso de Gestión de Recursos Tecnológicos en la puesta en marcha de la versión de prueba para la oferta de los cursos de inglés a virtualizar.</t>
  </si>
  <si>
    <r>
      <t xml:space="preserve">1er trimestre: </t>
    </r>
    <r>
      <rPr>
        <sz val="10"/>
        <rFont val="Futura Bk"/>
        <family val="2"/>
      </rPr>
      <t>Creación de estructura del curso 5 de ingles en plataforma para su posterior adecuación y personalización de actividades.</t>
    </r>
  </si>
  <si>
    <t>evidencia en plataforma unimayor virtual http://www.virtualunimayor.edu.co/virtualidad/course/view.php?id=5</t>
  </si>
  <si>
    <r>
      <t xml:space="preserve">2do trimestre: </t>
    </r>
    <r>
      <rPr>
        <sz val="10"/>
        <rFont val="Futura Bk"/>
        <family val="2"/>
      </rPr>
      <t xml:space="preserve">Curso 5 implementado en plataforma Moodle. Pendiente de pruebas por personal experto en inglés y actualizacion a version final de videos y correciones de las OA posterior a las pruebas. 
</t>
    </r>
  </si>
  <si>
    <t>http://www.virtualunimayor.edu.co/virtualidad/</t>
  </si>
  <si>
    <r>
      <t xml:space="preserve">3er trimestre: </t>
    </r>
    <r>
      <rPr>
        <sz val="10"/>
        <rFont val="Futura Bk"/>
        <family val="2"/>
      </rPr>
      <t>Implementación en plataforma Moodle 3.1  la estructura del curso 6 y 7 de ingles.
Integración de  los OVA  por unidad dentro de la estructura del curso 6 de ingles.
Creación en plataforma del banco de preguntas y  la publicación de las actividades de evaluación por unidad del curso 6 de ingles.
Se crea en plataforma el banco de preguntas para el test diagnostico del curso 7 de ingles.
Se crea en plataforma el banco de preguntas para el test diagnostico del curso 8 de ingles.
Cración e implemetación de las encuestas de autoevaluación, evaluación del curso, evaluación del docente y publicado en los cursos 5,6,7,8 de ingles.</t>
    </r>
  </si>
  <si>
    <t>http://www.virtualunimayor.edu.co/virtualidad/course/view.php?id=16
http://www.virtualunimayor.edu.co/virtualidad/course/view.php?id=24
http://www.virtualunimayor.edu.co/virtualidad/question/edit.php?courseid=1&amp;category=154%2C2&amp;qbshowtext=0&amp;recurse=0&amp;recurse=1&amp;showhidden=0&amp;showhidden=1</t>
  </si>
  <si>
    <t>Avance: 9</t>
  </si>
  <si>
    <r>
      <t xml:space="preserve">4to trimestre: </t>
    </r>
    <r>
      <rPr>
        <sz val="10"/>
        <rFont val="Futura Bk"/>
        <family val="2"/>
      </rPr>
      <t xml:space="preserve">Apoyo a la asesora de planeación en la elaboración del documento de Plan de Fomento a la Calidad especificamente en lo relacionado con el  proyecto de unimayor virtual.
Con integrantes del equipo de Unimayor virtual se crea matriz de dispositivos adquirir atraves del proyecto de plan de fomento a la calidad 2019.
Creación de documento de estudio previo para contratactación  de servicio que se requiere en el proyecto de unimayor virtual.
Implementación en plataforma Moodle 3.1  la estructura del curso 8 de ingles.
Implementación del cuestionario del test diagnostico en el curso 8 de Ingles de la plataforma Moodle 3.1
</t>
    </r>
  </si>
  <si>
    <t xml:space="preserve">D:\C.104_TIC\Documentos de apoyo\Unimayor Virtual\Estudio Tecnico LMS\UnimayorV_PlanFomentoCalidad
D:\C.104_TIC\Documentos de apoyo\Unimayor Virtual\Estudio Tecnico LMS\UnimayorV_PlanFomentoCalidad\Cotizacion PFC Unimayor Virtual.xlsx
D:\C.104_TIC\Documentos de apoyo\Unimayor Virtual\Estudio Tecnico LMS\UnimayorV_PlanFomentoCalidad\ESTUDIO DE NECESIDAD ODERLOGICA Corregido.docx
http://www.virtualunimayor.edu.co/virtualidad/mod/quiz/view.php?id=1295
</t>
  </si>
  <si>
    <t>Apoyar la implementación de la mesa de ayuda en la plataforma virtual.</t>
  </si>
  <si>
    <r>
      <t xml:space="preserve">1er trimestre: </t>
    </r>
    <r>
      <rPr>
        <sz val="10"/>
        <rFont val="Futura Bk"/>
        <family val="2"/>
      </rPr>
      <t>Se realizó instalación en el servidor del aplicativo Osticket, para la configuración de la mesa de ayuda</t>
    </r>
  </si>
  <si>
    <t>http://www.virtualunimayor.edu.co/osticket/upload/login.php/</t>
  </si>
  <si>
    <r>
      <t xml:space="preserve">2do trimestre: </t>
    </r>
    <r>
      <rPr>
        <sz val="10"/>
        <rFont val="Futura Bk"/>
        <family val="2"/>
      </rPr>
      <t xml:space="preserve">Se configuraron usuarios y se ejecutaron pruebas de envío de tickers con el objetivo de probar su funcionalidad en plataforma. </t>
    </r>
  </si>
  <si>
    <t>http://www.virtualunimayor.edu.co/osticket/upload/login.php/
http://www.virtualunimayor.edu.co/osticket/upload/scp/login.php</t>
  </si>
  <si>
    <r>
      <t xml:space="preserve">3er trimestre: </t>
    </r>
    <r>
      <rPr>
        <sz val="10"/>
        <rFont val="Futura Bk"/>
        <family val="2"/>
      </rPr>
      <t>Se integra la plataforma osticket (Mesa de ayuda) con la plataforma Moodle 3.1.</t>
    </r>
  </si>
  <si>
    <t>http://www.virtualunimayor.edu.co/osticket/upload/login.php/
http://www.virtualunimayor.edu.co/osticket/upload/scp/login.php</t>
  </si>
  <si>
    <r>
      <t xml:space="preserve">4to trimestre: </t>
    </r>
    <r>
      <rPr>
        <sz val="10"/>
        <rFont val="Futura Bk"/>
        <family val="2"/>
      </rPr>
      <t>Se migra la mesa de ayuda al nuevo servidor dedicado que se contracto con la empresa Oderlogica.</t>
    </r>
  </si>
  <si>
    <t>http://www.virtualunimayor.edu.co/osticket/upload/scp/login.php</t>
  </si>
  <si>
    <t>Apoyar la implementación de la infraestructura como servicio al proyecto de Unimayor virtual.</t>
  </si>
  <si>
    <r>
      <t xml:space="preserve">1er trimestre: </t>
    </r>
    <r>
      <rPr>
        <sz val="10"/>
        <rFont val="Futura Bk"/>
        <family val="2"/>
      </rPr>
      <t>Se realizó cambio de la máquina virtual a un nuevo servidor con el objetivo de poder asignarle mayor memoria RAM que permite optmizar el servicio del LMS. D:\TIC TDR_104\C.104_TIC_2019\104.08_Medios_Educativos</t>
    </r>
  </si>
  <si>
    <t>http://www.virtualunimayor.edu.co/plataforma/</t>
  </si>
  <si>
    <r>
      <t xml:space="preserve">2do trimestre: </t>
    </r>
    <r>
      <rPr>
        <sz val="10"/>
        <rFont val="Futura Bk"/>
        <family val="2"/>
      </rPr>
      <t xml:space="preserve">
Generación de documentos de investigación de los productos multimedias desarrollados en el proyecto Unimayor Virtual que apoyan al grupo de investigación HEVIR para clasificación en Colciencias. 
Carga en la plataforma de vimeo los productos multimedia elaborados para el curso de inducion a la virtualidad  en el proyecto de Unimayor Virtual.</t>
    </r>
  </si>
  <si>
    <t>http://www.virtualunimayor.edu.co/virtualidad
http://scienti.colciencias.gov.co:8081/cvlac/visualizador/generarCurriculoCv.do?cod_rh=0001651759
https://vimeo.com/303618096</t>
  </si>
  <si>
    <r>
      <t xml:space="preserve">3er trimestre: 
</t>
    </r>
    <r>
      <rPr>
        <sz val="10"/>
        <rFont val="Futura Bk"/>
        <family val="2"/>
      </rPr>
      <t>Publicación en plataforma Vimeo la version final de 37  videos  introductorios de los cursos 5 y 6 de ingles.
Integración entre las plataformas  vimeo - Moodle correspondiente a  los videos  introductorios de los cursos 5 y 6 de ingles.
Integración entre las plataformas  vimeo - Moodlecorrespondiente a los videos introductorios finales por unidad del curso 5y 6 de ingles</t>
    </r>
  </si>
  <si>
    <t>https://vimeo.com/manage/folders/1090367
https://vimeo.com/manage/folders/1090657</t>
  </si>
  <si>
    <r>
      <t xml:space="preserve">4to trimestre: </t>
    </r>
    <r>
      <rPr>
        <sz val="10"/>
        <rFont val="Futura Bk"/>
        <family val="2"/>
      </rPr>
      <t xml:space="preserve">Migración de la plataforma Moodle 3.1 al servidor dedicado externo que se contrato con la empresa Oderlogica, igualmente se migra el dominio para que todo funcione correctamente.
</t>
    </r>
  </si>
  <si>
    <t>http://www.virtualunimayor.edu.co/virtualidad</t>
  </si>
  <si>
    <t>Administrar y configurar la plataforma virtual.</t>
  </si>
  <si>
    <r>
      <t xml:space="preserve">1er trimestre: </t>
    </r>
    <r>
      <rPr>
        <sz val="10"/>
        <rFont val="Futura Bk"/>
        <family val="2"/>
      </rPr>
      <t xml:space="preserve">
Se crean en plataforma los cuestionarios que permiten generar las actividades de evaluación de las unidades 5, 6, 7 y 8 del curso 5 de inglés. </t>
    </r>
    <r>
      <rPr>
        <b/>
        <sz val="10"/>
        <rFont val="Futura Bk"/>
        <family val="2"/>
      </rPr>
      <t xml:space="preserve">
</t>
    </r>
    <r>
      <rPr>
        <sz val="10"/>
        <rFont val="Futura Bk"/>
        <family val="2"/>
      </rPr>
      <t xml:space="preserve">Administración y generación de copias de seguridad de la base de datos y de los cursos implementados en plataforma. </t>
    </r>
  </si>
  <si>
    <r>
      <t xml:space="preserve">2do trimestre: 
</t>
    </r>
    <r>
      <rPr>
        <sz val="10"/>
        <rFont val="Futura Bk"/>
        <family val="2"/>
      </rPr>
      <t>Se crea nuevo curso de inducción a la virtualidad y se estructura según requerimientos del diseñador instrucional para cargar la información correspondiente.</t>
    </r>
    <r>
      <rPr>
        <b/>
        <sz val="10"/>
        <rFont val="Futura Bk"/>
        <family val="2"/>
      </rPr>
      <t xml:space="preserve">
</t>
    </r>
    <r>
      <rPr>
        <sz val="10"/>
        <rFont val="Futura Bk"/>
        <family val="2"/>
      </rPr>
      <t>Administración y generación de copias de seguridad de la base de datos y de los cursos implementados en plataforma.</t>
    </r>
    <r>
      <rPr>
        <b/>
        <sz val="10"/>
        <rFont val="Futura Bk"/>
        <family val="2"/>
      </rPr>
      <t xml:space="preserve"> </t>
    </r>
  </si>
  <si>
    <t>http://www.virtualunimayor.edu.co/virtualidad
http://www.virtualunimayor.edu.co/virtualidad/course/view.php?id=11</t>
  </si>
  <si>
    <r>
      <t xml:space="preserve">3er trimestre: 
</t>
    </r>
    <r>
      <rPr>
        <sz val="10"/>
        <rFont val="Futura Bk"/>
        <family val="2"/>
      </rPr>
      <t xml:space="preserve">Se implementa en plataforma los bancos de pregunta que permiten generar las actividades de evaluación de las unidades 9, 10,11 y 12 del curso 6 de inglés. También se implementan las actividades evaluación de estudiante, docente-tutor y evaluación del curso.
Se implementa en plataforma los bancos de pregunta que permiten generar las actividades de evaluación de las unidades 13, 14y 15 del curso 7 de inglés. También se implementan las actividades evaluación de estudiante, docente-tutor y evaluación del curso.
</t>
    </r>
  </si>
  <si>
    <t>http://www.virtualunimayor.edu.co/virtualidad/question/edit.php?courseid=16
http://www.virtualunimayor.edu.co/virtualidad/question/edit.php?courseid=24</t>
  </si>
  <si>
    <r>
      <t xml:space="preserve">4to trimestre: </t>
    </r>
    <r>
      <rPr>
        <sz val="10"/>
        <rFont val="Futura Bk"/>
        <family val="2"/>
      </rPr>
      <t xml:space="preserve">Se ejecutan pruebas una vez realizada la migración al nuevo servidor, se detectan varias fallas y se procede a reportarlas al ingeniero  administrador del servicio para su correción.
 </t>
    </r>
  </si>
  <si>
    <t>Instalar bloques, módulos y pluggins sobre la plataforma Moodle, según requerimientos.</t>
  </si>
  <si>
    <r>
      <t xml:space="preserve">1er trimestre: </t>
    </r>
    <r>
      <rPr>
        <sz val="10"/>
        <rFont val="Futura Bk"/>
        <family val="2"/>
      </rPr>
      <t>Se instalan pluggins según requerimientos y funcionalidades en  plataforma moodle 3.1. http://www.virtualunimayor.edu.co/virtualidad/admin/plugins.php</t>
    </r>
  </si>
  <si>
    <t>http://www.virtualunimayor.edu.co/virtualidad/admin/plugins.php</t>
  </si>
  <si>
    <r>
      <t xml:space="preserve">2do trimestre: </t>
    </r>
    <r>
      <rPr>
        <sz val="10"/>
        <rFont val="Futura Bk"/>
        <family val="2"/>
      </rPr>
      <t xml:space="preserve">Se instalan en plataforma los pluggin de record store el cual permite la funcionalidad de grabar audio y video en tiempo real en las actividades planteadas en los cursos. </t>
    </r>
  </si>
  <si>
    <r>
      <t xml:space="preserve">3er trimestre:  </t>
    </r>
    <r>
      <rPr>
        <sz val="10"/>
        <rFont val="Futura Bk"/>
        <family val="2"/>
      </rPr>
      <t>Se configura CCS en el thema  Lambda y se genera script en los videos dentro de la plataforma moodle con el fin de que sean responsive y permitan visualizarse en dispositivos moviles</t>
    </r>
  </si>
  <si>
    <t>http://www.virtualunimayor.edu.co/virtualidad/admin/category.php?category=theme_lambda</t>
  </si>
  <si>
    <r>
      <t xml:space="preserve">4to trimestre: </t>
    </r>
    <r>
      <rPr>
        <sz val="10"/>
        <rFont val="Futura Bk"/>
        <family val="2"/>
      </rPr>
      <t>se configura CSS en el thema Lambda  que permita generar boton flotante y permanezca visible en toda la plataforma, queda pendiente configurar el moodle para que se visualice.</t>
    </r>
  </si>
  <si>
    <t>Sistema  Integrado de Aseguramiento de la Calidad (S.I.A.C)</t>
  </si>
  <si>
    <t xml:space="preserve">Consolidar un sistema de aseguramiento de calidad que permita la  toma  de  decisiones  y  la  visibilizarían  de  resultados  de  la  gestión,  mediante la aplicación de procesos transparentes
</t>
  </si>
  <si>
    <t xml:space="preserve">Evaluación a matriz MSPI propuesta por MinTic “Instrumento de identificación de la línea base de seguridad administrativa y técnica”. (Cumplimiento  poliítica de Gobierno Digital y  ley de transparencia) </t>
  </si>
  <si>
    <r>
      <t xml:space="preserve">1er trimestre: </t>
    </r>
    <r>
      <rPr>
        <sz val="10"/>
        <rFont val="Futura Bk"/>
        <family val="2"/>
      </rPr>
      <t xml:space="preserve">se presenta avance en el diligenciamiento documento diagnóstico Insturimento de evaluación MSPI.
</t>
    </r>
  </si>
  <si>
    <t>Documento excel sincronizado en la nube Disco D</t>
  </si>
  <si>
    <r>
      <t xml:space="preserve">2do trimestre: </t>
    </r>
    <r>
      <rPr>
        <sz val="10"/>
        <rFont val="Futura Bk"/>
        <family val="2"/>
      </rPr>
      <t xml:space="preserve">Se realizó la evaluación de la matriz MSPI </t>
    </r>
  </si>
  <si>
    <t>https://unimayor.edu.co/web/images/TIC/gobierno_digital/Instrumento_Evaluacion_MSPI_V_1.0.xlsx</t>
  </si>
  <si>
    <r>
      <t xml:space="preserve">3er trimestre: </t>
    </r>
    <r>
      <rPr>
        <sz val="10"/>
        <rFont val="Futura Bk"/>
        <family val="2"/>
      </rPr>
      <t>No aplica para el trimestre</t>
    </r>
  </si>
  <si>
    <r>
      <t xml:space="preserve">4to trimestre: </t>
    </r>
    <r>
      <rPr>
        <sz val="10"/>
        <rFont val="Futura Bk"/>
        <family val="2"/>
      </rPr>
      <t>No aplica para el trimestre</t>
    </r>
  </si>
  <si>
    <t>Articular y ejecutar las acciones de los planes de acción derivados de los diagnósticos de la matriz MSPI, ISO 27001, ISO 9001 MIPG</t>
  </si>
  <si>
    <r>
      <t xml:space="preserve">1er trimestre: </t>
    </r>
    <r>
      <rPr>
        <sz val="10"/>
        <rFont val="Futura Bk"/>
        <family val="2"/>
      </rPr>
      <t>No aplica para el trimestre</t>
    </r>
  </si>
  <si>
    <r>
      <t xml:space="preserve">2do trimestre: </t>
    </r>
    <r>
      <rPr>
        <sz val="10"/>
        <rFont val="Futura Bk"/>
        <family val="2"/>
      </rPr>
      <t>Se generó el consolidado de las brechas encontradas en la evaluacion de la herramienta MSPI, con el proposito de generar los documentos para  cierre de brechas.</t>
    </r>
  </si>
  <si>
    <t>Documento Plan MSPI cierre brechas.</t>
  </si>
  <si>
    <r>
      <t xml:space="preserve">3er trimestre: 
</t>
    </r>
    <r>
      <rPr>
        <sz val="10"/>
        <rFont val="Futura Bk"/>
        <family val="2"/>
      </rPr>
      <t xml:space="preserve">Se realizó la actualizacion de los documentos:
1. Continuidad del negocio
2. Declaración de aplicabilidad.
3. Formato Reporte Incidentes de Seguridad de la Información.
4. Gestion de Incicentes de Seguridad y Privacidad.
5.  Plan de Tratamiento de Riesgos
6. Plan de Seguridad y privacidad de la Información
7. Plan de Sensibilización de seguridad y privacidad de la información.
8. Política de control de acceso
9. Política de Desarrollo Seguro
10. Politica de Gestion de Activos
11. Política de Seguridad para Proveedores
12. Política de Seguridad y Privacidad de la Información.
13. Roles y respomsabilidades en seguridad de la Información.
</t>
    </r>
  </si>
  <si>
    <t>Documentos aprobados y publicados en :  http://10.20.30.2:8000/sgi/categoria/documentos/227/18
D:\TIC TDR_104\C.104_TIC_2019\104.02_Informes</t>
  </si>
  <si>
    <r>
      <t xml:space="preserve">4to trimestre: </t>
    </r>
    <r>
      <rPr>
        <sz val="10"/>
        <rFont val="Futura Bk"/>
        <family val="2"/>
      </rPr>
      <t xml:space="preserve">Para la articulación y ejecución las acciones identificadas en el diagnostico de la matriz MSPI, ISO 27001, ISO 9001 y MIPG, se generó cierre de brechas en donde se evidencia el cumplimiento del 70% de los actividades planteadas, esto con el fín de cumplir con la implementación del Sistema de Seguridad de la Información. </t>
    </r>
    <r>
      <rPr>
        <b/>
        <sz val="10"/>
        <rFont val="Futura Bk"/>
        <family val="2"/>
      </rPr>
      <t xml:space="preserve">
</t>
    </r>
    <r>
      <rPr>
        <sz val="10"/>
        <rFont val="Futura Bk"/>
        <family val="2"/>
      </rPr>
      <t>Además, se realizó la ublicacion de los 13 documentos aprobados, Ademas de generar los documentos:
1. Plan de auditorias de Seguridad y privacidad de la Informacion.
2. Activos de Información.
3. Mejores Practicas de Seguridad y Privacidad de la información.
4. Indicadores de gestion de Seguridad y Privacidad de la Información.</t>
    </r>
  </si>
  <si>
    <t>Generar  el Plan de Seguridad y Privacidad de la Información en cumplimiento al decreto 612.</t>
  </si>
  <si>
    <t xml:space="preserve">1er trimestre: se cuenta con Plan de Seguridad y privacidad publicado a 31 de enero. </t>
  </si>
  <si>
    <t>https://unimayor.edu.co/web/images/TIC/2019/SeguridadInformatica/D15-PLAN_DE_SEGURIDAD_Y_PRIVACIDAD_DE_LA_INFORMACION_V1.pdf</t>
  </si>
  <si>
    <r>
      <t xml:space="preserve">2do trimestre: </t>
    </r>
    <r>
      <rPr>
        <sz val="10"/>
        <rFont val="Futura Bk"/>
        <family val="2"/>
      </rPr>
      <t>No aplica para el trimestre</t>
    </r>
  </si>
  <si>
    <t>Evaluar, implementar y actualizar el Plan de seguridad y privacidad de la información en cumplimiento al decreto 612, conforme al plan de acion articulado para implemaentacion del SGSI</t>
  </si>
  <si>
    <r>
      <t>1er trimestre:</t>
    </r>
    <r>
      <rPr>
        <sz val="10"/>
        <rFont val="Futura Bk"/>
        <family val="2"/>
      </rPr>
      <t xml:space="preserve"> Analisis de parametros para </t>
    </r>
    <r>
      <rPr>
        <sz val="10"/>
        <rFont val="Futura Bk"/>
        <family val="2"/>
      </rPr>
      <t>actualización del documento según los estandares normativos exigidos.</t>
    </r>
  </si>
  <si>
    <r>
      <t xml:space="preserve">2do trimestre: </t>
    </r>
    <r>
      <rPr>
        <sz val="10"/>
        <rFont val="Futura Bk"/>
        <family val="2"/>
      </rPr>
      <t xml:space="preserve">Se tiene un avance del 50% del documento: "Plan de seguridad y privacidad de la informacion" </t>
    </r>
  </si>
  <si>
    <r>
      <t xml:space="preserve">3er trimestre: </t>
    </r>
    <r>
      <rPr>
        <sz val="10"/>
        <rFont val="Futura Bk"/>
        <family val="2"/>
      </rPr>
      <t>Se finalizó la actualizacion del documento "Plan de seguridad y privacidad de la informacion" y se envió al asesor para revisión y aprobacion.</t>
    </r>
  </si>
  <si>
    <r>
      <t xml:space="preserve">4to trimestre: </t>
    </r>
    <r>
      <rPr>
        <sz val="10"/>
        <rFont val="Futura Bk"/>
        <family val="2"/>
      </rPr>
      <t>Actualización del plan de seguridad de la información.</t>
    </r>
  </si>
  <si>
    <t>http://10.20.30.2:8000/sgi/documentos/D15-PLAN_DE_SEGURIDAD_Y_PRIVACIDAD_v21.pdf</t>
  </si>
  <si>
    <t xml:space="preserve">fuente  riesgos:
Verificar acciones derivadas del plan de tratamiento de riesgos </t>
  </si>
  <si>
    <r>
      <t xml:space="preserve">1er trimestre: </t>
    </r>
    <r>
      <rPr>
        <sz val="10"/>
        <rFont val="Futura Bk"/>
        <family val="2"/>
      </rPr>
      <t xml:space="preserve">Se realizó analisis y actualizacion de riesgos incluyendo los riesgos de seguridad y privacidad de la informacion </t>
    </r>
  </si>
  <si>
    <r>
      <t xml:space="preserve">3er trimestre: </t>
    </r>
    <r>
      <rPr>
        <sz val="10"/>
        <rFont val="Futura Bk"/>
        <family val="2"/>
      </rPr>
      <t>Se realizó la actualizacion y aprobacion de version 2 analisis de riesgos de seguridad y privacidad de la informacion.</t>
    </r>
  </si>
  <si>
    <r>
      <t xml:space="preserve">4to trimestre: </t>
    </r>
    <r>
      <rPr>
        <sz val="10"/>
        <rFont val="Futura Bk"/>
        <family val="2"/>
      </rPr>
      <t>Se implementaron las mejoras:</t>
    </r>
    <r>
      <rPr>
        <b/>
        <sz val="10"/>
        <rFont val="Futura Bk"/>
        <family val="2"/>
      </rPr>
      <t xml:space="preserve">
</t>
    </r>
    <r>
      <rPr>
        <sz val="10"/>
        <rFont val="Futura Bk"/>
        <family val="2"/>
      </rPr>
      <t xml:space="preserve">227 Certificado de seguridad aplicativos SIAG
219 Modulo SIAG para control de inventario de licencias.
213 Actualizacion version 7 antivirus
221 Diagnostico MSPI como cumplimiento de Gobierno digital - MINTIC.
223 gestión del inventario de activos de los sistemas de información institucionales, para dar cumplimiento a la Ley de Transparencia, MIPG y Política de Gobierno Digital. </t>
    </r>
  </si>
  <si>
    <t>Realizar auditoría interna del SGSI</t>
  </si>
  <si>
    <t>Se debe adicionar auditoria de Seguridad y Privacidad de la informacion en plan de auditorias anual de los sistemas de la IUCMC.</t>
  </si>
  <si>
    <r>
      <t xml:space="preserve">4to trimestre: </t>
    </r>
    <r>
      <rPr>
        <sz val="10"/>
        <rFont val="Futura Bk"/>
        <family val="2"/>
      </rPr>
      <t>Se ejecutó el plan de auditoria en Seguridad y Privacidad de la Información durante el mes de diciembre.</t>
    </r>
  </si>
  <si>
    <t>Documentación y seguimiento acciones de la auditoría interna en aplicativo SGI</t>
  </si>
  <si>
    <t>Programar actividad para 2020, ya que el el informe de auditoria se recibirá en enero de 2020.</t>
  </si>
  <si>
    <t xml:space="preserve">4to trimestre: </t>
  </si>
  <si>
    <t>GESTIÓN DE RECURSOS TECNOLÓGICOS</t>
  </si>
  <si>
    <t>Garantizar   la infraestructura tecnológica de la institución que logre la eficaz y oportuna prestación del servicio en todos los procesos tanto misionales, estratégicos y de apoyo, en sus áreas de redes, desarrollo tecnológico, medios educativos, mantenimiento y seguridad de la información.</t>
  </si>
  <si>
    <t>Diseñar y desarrollar un espacio centralizado que permita almacenar y consultar información y archivos digitales correspondientes a trabajos de grado de estudiantes de programas regulares, articulando dicho módulo al sistema de informacion academico SIAG.</t>
  </si>
  <si>
    <r>
      <t xml:space="preserve">1er trimestre: </t>
    </r>
    <r>
      <rPr>
        <sz val="10"/>
        <rFont val="Futura Bk"/>
        <family val="2"/>
      </rPr>
      <t xml:space="preserve">se realizo, entregó y socializo al comité curricular. </t>
    </r>
  </si>
  <si>
    <t>Listado de asistencia
Siag/ academico</t>
  </si>
  <si>
    <r>
      <t>2do trimestre:</t>
    </r>
    <r>
      <rPr>
        <sz val="10"/>
        <rFont val="Futura Bk"/>
        <family val="2"/>
      </rPr>
      <t xml:space="preserve"> Ya socializado con el comité curricular. A la fecha hay mas de 50 registros de trabajos de grado.</t>
    </r>
  </si>
  <si>
    <t>SIAG ACADEMICO</t>
  </si>
  <si>
    <r>
      <t xml:space="preserve">3er trimestre: </t>
    </r>
    <r>
      <rPr>
        <sz val="10"/>
        <rFont val="Futura Bk"/>
        <family val="2"/>
      </rPr>
      <t>Finalizado y entregado, actualmente en producción.</t>
    </r>
  </si>
  <si>
    <t>http://10.20.30.3:8080/gestionacademica/</t>
  </si>
  <si>
    <r>
      <t xml:space="preserve">4to trimestre: </t>
    </r>
    <r>
      <rPr>
        <sz val="10"/>
        <rFont val="Futura Bk"/>
        <family val="2"/>
      </rPr>
      <t>Finalizado y entregado, actualmente en producción.</t>
    </r>
  </si>
  <si>
    <t>Fortalecer el sistema SIRAEX mediante la construccion de una aplicación que permita la gestion de la informacion de los egresados en los programas de extension.</t>
  </si>
  <si>
    <r>
      <t xml:space="preserve">1er trimestre: </t>
    </r>
    <r>
      <rPr>
        <sz val="10"/>
        <rFont val="Futura Bk"/>
        <family val="2"/>
      </rPr>
      <t>se realizó, entregó y socializó con la contratista egresados, actualmente se encuentra en uso.</t>
    </r>
  </si>
  <si>
    <t>Sistema Siraex
http://190.5.199.25:8085/registroEgresadosExt/</t>
  </si>
  <si>
    <r>
      <t xml:space="preserve">2do trimestre: </t>
    </r>
    <r>
      <rPr>
        <sz val="10"/>
        <rFont val="Futura Bk"/>
        <family val="2"/>
      </rPr>
      <t>A la fecha se encuentra en producción el modulo de egresados para programas de extension con casi 600 registros.</t>
    </r>
  </si>
  <si>
    <t>Base de datos Extensión</t>
  </si>
  <si>
    <t>Nuevo requerimiento del sistema SIRAEX por parte del programa de inglés, con el fin de tener una bitacora web que permita llevar a cabo el registro de las actividades academicas realizadas en clase por parte de los docentes.</t>
  </si>
  <si>
    <r>
      <t xml:space="preserve">1er trimestre: </t>
    </r>
    <r>
      <rPr>
        <sz val="10"/>
        <rFont val="Futura Bk"/>
        <family val="2"/>
      </rPr>
      <t>Se realizó, y esta en funcionamiento, se solicito nuevo requemiento para revisión de bitacoras SIAG desde SIRAEX, la aplicación se encuentra en uso.
Se crearon los perfiles para las respectivas revisiones del avance de las bitacoras</t>
    </r>
  </si>
  <si>
    <t>http://190.5.199.25:8085/RegistroNotasExt/</t>
  </si>
  <si>
    <r>
      <t xml:space="preserve">2do trimestre: </t>
    </r>
    <r>
      <rPr>
        <sz val="10"/>
        <rFont val="Futura Bk"/>
        <family val="2"/>
      </rPr>
      <t>Se desarrolló el módulo de revision de bitacoras SIAG desde SIRAEX, la mejora ya se encuentra en producción.</t>
    </r>
  </si>
  <si>
    <t>Realizar diseño, desarrollo e implementacion de una aplicación web articualda al SIAG  para prestamos de dispositivos tecnologicos con lectura de codigo de barras para la oficina TIC.</t>
  </si>
  <si>
    <r>
      <t xml:space="preserve">1er trimestre: </t>
    </r>
    <r>
      <rPr>
        <sz val="10"/>
        <rFont val="Futura Bk"/>
        <family val="2"/>
      </rPr>
      <t>se realizó el desarrollo y se encuentra listo para socialización.</t>
    </r>
  </si>
  <si>
    <t>http://10.20.30.3:8082/PrestamoRecursos/</t>
  </si>
  <si>
    <r>
      <t xml:space="preserve">2do trimestre: </t>
    </r>
    <r>
      <rPr>
        <sz val="10"/>
        <rFont val="Futura Bk"/>
        <family val="2"/>
      </rPr>
      <t>Se desarrolló el sistema, y se hicieron ajustes solicitados por parte el personal TIC. Tambien se implementó el módulo de consulta de prestamos en el SIAG de reportes.</t>
    </r>
  </si>
  <si>
    <t>http://10.20.30.3:8082/PrestamoRecursos/
Modulo para consulta
http://siag.unimayor.edu.co:8085/SiagReportes/TIC/wfPrestamos.aspx</t>
  </si>
  <si>
    <r>
      <t>3er trimestre:</t>
    </r>
    <r>
      <rPr>
        <sz val="10"/>
        <rFont val="Futura Bk"/>
        <family val="2"/>
      </rPr>
      <t xml:space="preserve"> Finalizado y entregado, actualmente en producción.</t>
    </r>
  </si>
  <si>
    <r>
      <t>4to trimestre:</t>
    </r>
    <r>
      <rPr>
        <sz val="10"/>
        <rFont val="Futura Bk"/>
        <family val="2"/>
      </rPr>
      <t xml:space="preserve"> Finalizado y entregado, actualmente en producción.</t>
    </r>
  </si>
  <si>
    <t>Rediseñar sistema de PQRS del sitio web institucional para la recepción y trámites de peticiones, quejas, reclamos, sugerencias, felicitaciones y denuncias, fundamentado en la politica de gobierno digital.</t>
  </si>
  <si>
    <t>1er trimestre: Finalizado y entregado, actualmente en producción.</t>
  </si>
  <si>
    <t>http://siag.unimayor.edu.co:8083/pqrs/registrarpqr.aspx</t>
  </si>
  <si>
    <r>
      <t xml:space="preserve">2do trimestre: </t>
    </r>
    <r>
      <rPr>
        <sz val="10"/>
        <rFont val="Futura Bk"/>
        <family val="2"/>
      </rPr>
      <t>Finalizado y entregado, actualmente en producción.</t>
    </r>
  </si>
  <si>
    <t>3er trimestre: Finalizado y entregado, actualmente en producción.</t>
  </si>
  <si>
    <t>4to trimestre: Finalizado y entregado, actualmente en producción.</t>
  </si>
  <si>
    <t>Realizar pruebas de software funcionales,  actuando sobre las interfaces de los sistemas de informacion del entorno academico y administrativo bajo las caracteristicas de caja negra.</t>
  </si>
  <si>
    <r>
      <t xml:space="preserve">1er trimestre: </t>
    </r>
    <r>
      <rPr>
        <sz val="10"/>
        <rFont val="Futura Bk"/>
        <family val="2"/>
      </rPr>
      <t>se han realizado pruebas a los siguientes sistemas de información:
1. matricula financiera admisiones
2. Bienestar
3. siag liquidación
4. siag egresados</t>
    </r>
  </si>
  <si>
    <t>Task manager: http://10.20.30.3:8082/Trabajos/Login/wfLogin.aspx</t>
  </si>
  <si>
    <r>
      <t xml:space="preserve">2do trimestre: </t>
    </r>
    <r>
      <rPr>
        <sz val="10"/>
        <rFont val="Futura Bk"/>
        <family val="2"/>
      </rPr>
      <t>Durante el segundo trimestre no se hicieron pruebas a los sistemas de información.</t>
    </r>
  </si>
  <si>
    <r>
      <t xml:space="preserve">3er trimestre: </t>
    </r>
    <r>
      <rPr>
        <sz val="10"/>
        <rFont val="Futura Bk"/>
        <family val="2"/>
      </rPr>
      <t>Durante el tercer trimestre no se hicieron pruebas a los sistemas de información.</t>
    </r>
  </si>
  <si>
    <r>
      <t xml:space="preserve">4to trimestre: </t>
    </r>
    <r>
      <rPr>
        <sz val="10"/>
        <rFont val="Futura Bk"/>
        <family val="2"/>
      </rPr>
      <t>Durante el cuarto trimestre se hicieron pruebas a los modulos de Internacionalizacion y registro de notas.</t>
    </r>
  </si>
  <si>
    <t>Brindar soporte necesario a los usuarios académicos y administrativos de los sistemas de información de la institución.</t>
  </si>
  <si>
    <r>
      <t xml:space="preserve">1er trimestre: </t>
    </r>
    <r>
      <rPr>
        <sz val="10"/>
        <rFont val="Futura Bk"/>
        <family val="2"/>
      </rPr>
      <t>se han realiza los soportes por mes:
enero 93
febrero 139
Marzo 71</t>
    </r>
  </si>
  <si>
    <t>Correo electronico siag
Task manager
http://10.20.30.3:8082/Trabajos/Login/wfLogin.aspx</t>
  </si>
  <si>
    <r>
      <t xml:space="preserve">2do trimestre: </t>
    </r>
    <r>
      <rPr>
        <sz val="10"/>
        <rFont val="Futura Bk"/>
        <family val="2"/>
      </rPr>
      <t>Soportes durante este trimestre:
Abril: 45
Mayo: 58
Junio: 56</t>
    </r>
  </si>
  <si>
    <r>
      <t xml:space="preserve">3er trimestre: </t>
    </r>
    <r>
      <rPr>
        <sz val="10"/>
        <rFont val="Futura Bk"/>
        <family val="2"/>
      </rPr>
      <t>Soportes durante este trimestre:
Julio: 76
Agosto: 155
Septiembre: 73</t>
    </r>
  </si>
  <si>
    <r>
      <t xml:space="preserve">4to trimestre: </t>
    </r>
    <r>
      <rPr>
        <sz val="10"/>
        <rFont val="Futura Bk"/>
        <family val="2"/>
      </rPr>
      <t xml:space="preserve">Soportes durante este trimestre:
Octubre: 56
Noviembre: 39
Diciembre: </t>
    </r>
    <r>
      <rPr>
        <b/>
        <sz val="10"/>
        <rFont val="Futura Bk"/>
        <family val="2"/>
      </rPr>
      <t xml:space="preserve">
</t>
    </r>
  </si>
  <si>
    <t xml:space="preserve">Elaborar y actualizar manuales de usuario de los sistemas de información del entorno académico de la institución. </t>
  </si>
  <si>
    <r>
      <t xml:space="preserve">1er trimestre: </t>
    </r>
    <r>
      <rPr>
        <sz val="10"/>
        <rFont val="Futura Bk"/>
        <family val="2"/>
      </rPr>
      <t>se han actualizado los siguientes manuales:
1. Siag académico
2. Siraex académico
3. siraex docente</t>
    </r>
  </si>
  <si>
    <t>Task manager
http://10.20.30.3:8082/Trabajos/Login/wfLogin.aspx</t>
  </si>
  <si>
    <r>
      <t xml:space="preserve">2do trimestre: </t>
    </r>
    <r>
      <rPr>
        <sz val="10"/>
        <rFont val="Futura Bk"/>
        <family val="2"/>
      </rPr>
      <t>Durante el segundo trimestre no se hicieron manuales de usuario.</t>
    </r>
  </si>
  <si>
    <r>
      <t xml:space="preserve">3er trimestre: </t>
    </r>
    <r>
      <rPr>
        <sz val="10"/>
        <rFont val="Futura Bk"/>
        <family val="2"/>
      </rPr>
      <t>Durante el tercer trimestre no se hicieron manuales de usuario.</t>
    </r>
  </si>
  <si>
    <r>
      <t xml:space="preserve">4to trimestre: </t>
    </r>
    <r>
      <rPr>
        <sz val="10"/>
        <rFont val="Futura Bk"/>
        <family val="2"/>
      </rPr>
      <t>Manuales realizados durante el cuarto trimestre:
1. Siag Academico
2. Eval Docente Alumnos
3. Eval Docente Decano
4. Eval Docente Vicerrector
5. Siag Reportes
6. Siag Bienestar Universitario Servicios
7. Siag Registro Notas Prog. Regulares
8. Siag Consulta Notas
9. Siraex Academico
10. Siraex Registro Notas
11. Siraex Consulta Notas
12. Siag Oficina Egresados
13. Siag Bienestar Academico
14. Siag Snies
15. Siag Bitacoras
16. Siag Admisiones</t>
    </r>
  </si>
  <si>
    <t>Construir la documentación y artefactos para el Plan Estratégico de Tecnologias de la Información en su componente sistemas de información.</t>
  </si>
  <si>
    <r>
      <t xml:space="preserve">1er trimestre: </t>
    </r>
    <r>
      <rPr>
        <sz val="10"/>
        <rFont val="Futura Bk"/>
        <family val="2"/>
      </rPr>
      <t>Pendiente</t>
    </r>
  </si>
  <si>
    <r>
      <t xml:space="preserve">2do trimestre: </t>
    </r>
    <r>
      <rPr>
        <sz val="10"/>
        <rFont val="Futura Bk"/>
        <family val="2"/>
      </rPr>
      <t>Documento de arquitecturas de sistemas de informacion finalizado y listo para enviar a revisión.</t>
    </r>
  </si>
  <si>
    <t>Equipo y Correo SIAG</t>
  </si>
  <si>
    <r>
      <t xml:space="preserve">3er trimestre: </t>
    </r>
    <r>
      <rPr>
        <sz val="10"/>
        <rFont val="Futura Bk"/>
        <family val="2"/>
      </rPr>
      <t>Durante el tercer trimestre se realizaron ajustes al instructivo de sistemas de informacion.</t>
    </r>
  </si>
  <si>
    <t>Equpo SIAG, SGI</t>
  </si>
  <si>
    <r>
      <t xml:space="preserve">4to trimestre: </t>
    </r>
    <r>
      <rPr>
        <sz val="10"/>
        <rFont val="Futura Bk"/>
        <family val="2"/>
      </rPr>
      <t>Durante el cuarto trimestre se hicieron ajustes al instructivo de sistemas de informacion y se construyó el procedimiento de control de cambios.</t>
    </r>
  </si>
  <si>
    <t>Fuente Riesgos . Articulado con Admisiones.
1.análisis del proceso para admisión que permita identificar acciones de automatización del mismo.
2. Generación de propuesta para mejoramiento en el proceso de admisión.</t>
  </si>
  <si>
    <r>
      <t xml:space="preserve">1er trimestre: </t>
    </r>
    <r>
      <rPr>
        <sz val="10"/>
        <rFont val="Futura Bk"/>
        <family val="2"/>
      </rPr>
      <t>se realizó evaluación con el T.A del Siag, en donde se plantearon mecanismos tecnológicos para el proceso de selección sin interacción humana, se encuentra en proceso de análisis.</t>
    </r>
  </si>
  <si>
    <r>
      <t xml:space="preserve">2do trimestre: </t>
    </r>
    <r>
      <rPr>
        <sz val="10"/>
        <rFont val="Futura Bk"/>
        <family val="2"/>
      </rPr>
      <t>Se implementó una mejora que permite cargar el documento de identificacion en formato digital a los aspirantes que se inscriben en la institucion. Tambien se implementaron los tan anhelados indicadores de admisiones, reporte desarrollado en el SIAG de reportes.</t>
    </r>
  </si>
  <si>
    <t>SIAG REGISTRO EN LINEA
http://siag.unimayor.edu.co:8085/RegistroSiag/
Reportes
http://siag.unimayor.edu.co:8085/SiagReportes/Admisiones/wfIndicadoresAdmision.aspx</t>
  </si>
  <si>
    <r>
      <t xml:space="preserve">3er trimestre: </t>
    </r>
    <r>
      <rPr>
        <sz val="10"/>
        <rFont val="Futura Bk"/>
        <family val="2"/>
      </rPr>
      <t>Durante el tercer trimestre no se realizaron mejoras a los sistemas de admisiones.</t>
    </r>
  </si>
  <si>
    <r>
      <t xml:space="preserve">4to trimestre: </t>
    </r>
    <r>
      <rPr>
        <sz val="10"/>
        <rFont val="Futura Bk"/>
        <family val="2"/>
      </rPr>
      <t>Durante el cuarto trimestre no se realizaron mejoras a los sistemas de admisiones.</t>
    </r>
  </si>
  <si>
    <t>fuente Riesgos. Articulado con Admisiones 
1. Ajuste de aplicativo SIA -Admisiones y SIRAEX para generación de descuentos automáticos.
2. Articulación celeste - financiera para descuentos.</t>
  </si>
  <si>
    <r>
      <t>1er trimestre: 1</t>
    </r>
    <r>
      <rPr>
        <sz val="10"/>
        <rFont val="Futura Bk"/>
        <family val="2"/>
      </rPr>
      <t xml:space="preserve">er trimestre: Se realizó la adecuación del aplicativo siag admisiones y Siraex para ser utilizado por los usuarios para pago matrícula financiera   que inician en el mes de abril de 2019, generando los descuentos automáticos.
Se cuenta con la articulación con la aplicación celeste para descuentos aplicables a las mátriculas </t>
    </r>
  </si>
  <si>
    <r>
      <t xml:space="preserve">2do trimestre: </t>
    </r>
    <r>
      <rPr>
        <sz val="10"/>
        <rFont val="Futura Bk"/>
        <family val="2"/>
      </rPr>
      <t>Los descuentos automaticos de SIRAEX en admisiones son una realidad, se cargan desde admisiones y se liquidan online para estudiantes nuevos.</t>
    </r>
  </si>
  <si>
    <t>http://10.20.30.3:8082/AdminRegistroExt/</t>
  </si>
  <si>
    <r>
      <t xml:space="preserve">3er trimestre: </t>
    </r>
    <r>
      <rPr>
        <sz val="10"/>
        <rFont val="Futura Bk"/>
        <family val="2"/>
      </rPr>
      <t>web service con descuentos automaticos en celeste, y automatizacion para creacion del tercero OK.</t>
    </r>
  </si>
  <si>
    <t>Sistema Celeste.</t>
  </si>
  <si>
    <r>
      <t>4to trimestre:</t>
    </r>
    <r>
      <rPr>
        <sz val="10"/>
        <rFont val="Futura Bk"/>
        <family val="2"/>
      </rPr>
      <t xml:space="preserve"> Articulacion finalizada, web services OK.</t>
    </r>
  </si>
  <si>
    <t>Fuente riesgo . Articulado con Gestión contable y financiera
1. Desarrollo del proyecto articulación académico - financiero.
2. Desarrollo tecnológico para inclusión de nomina del personal docente y administrativo en el sistema financiero celeste.
3. Solicitar a los responsables de los procesos información que impacte el proceso contable y financiero (convenios, alianzas, contratos, cursos ofertados, donaciones entre otros)</t>
  </si>
  <si>
    <r>
      <t xml:space="preserve">1er trimestre: </t>
    </r>
    <r>
      <rPr>
        <sz val="10"/>
        <rFont val="Futura Bk"/>
        <family val="2"/>
      </rPr>
      <t>se realizó web services de matriculas, liquidación de recaudos en conceptos diferentes a mátriculas. 
Desarrollo en uso.</t>
    </r>
  </si>
  <si>
    <t xml:space="preserve">Sistema Celeste
</t>
  </si>
  <si>
    <r>
      <t>2do trimestre:</t>
    </r>
    <r>
      <rPr>
        <sz val="10"/>
        <rFont val="Futura Bk"/>
        <family val="2"/>
      </rPr>
      <t xml:space="preserve"> Luego del desarrollo del web service solo se han actualizado conceptos para que estos puedan ser leidos en la oficna financiera de la institucion.</t>
    </r>
  </si>
  <si>
    <t>Correo electronico siag</t>
  </si>
  <si>
    <r>
      <t xml:space="preserve">4to trimestre: </t>
    </r>
    <r>
      <rPr>
        <sz val="10"/>
        <rFont val="Futura Bk"/>
        <family val="2"/>
      </rPr>
      <t>Articulacion terminada.</t>
    </r>
  </si>
  <si>
    <t>GESTIÓN DE RECUROS TECNOLÓGICOS</t>
  </si>
  <si>
    <t xml:space="preserve"> Garantizar   la infraestructura tecnológica de la institución que logre la eficaz y oportuna prestación del servicio en todos los procesos tanto misionales, estratégicos y de apoyo, en sus áreas de redes, desarrollo tecnológico, medios educativos, mantenimiento y seguridad de la información.</t>
  </si>
  <si>
    <t>1. Diseño e implementación de un Plan de comunicación de la estrategia y gestión de TI (con respecto a servicios y proyectos desarrollados en el Subproceso de Gestión de Recursos Tecnológicos).
- Identificación de actores que deben apropiar las capacidades TI.
- Divulgación del PETI, estrategia TI, políticas, caracterización de usuarios y servicios.</t>
  </si>
  <si>
    <r>
      <t>1er trimestre: N</t>
    </r>
    <r>
      <rPr>
        <sz val="10"/>
        <rFont val="Futura Bk"/>
        <family val="2"/>
      </rPr>
      <t>o se presenta avance se tiene avances en el análisis normativo y guia de MinTic</t>
    </r>
  </si>
  <si>
    <t>TDR_104\C.104_TIC_2019\104.09_Gobierno_Digital\Estructura_plan_de_comunicaciones_TI</t>
  </si>
  <si>
    <t>peso de la actividad:
8.33</t>
  </si>
  <si>
    <t>Avance: 0</t>
  </si>
  <si>
    <r>
      <t xml:space="preserve">2do trimestre: </t>
    </r>
    <r>
      <rPr>
        <sz val="10"/>
        <rFont val="Futura Bk"/>
        <family val="2"/>
      </rPr>
      <t>Plan de comunicación para identificar los contenidos a comunicar: Políticas, Informes, Diagnósticos, Planes, Procedimientos y Requerimientos de Gobierno. 
Se realizó reunión de trabajo con el subproceso de comunicaciones.
Propuesta de interfaz de usuario para construcción de espacio TIC en la página web institucional</t>
    </r>
  </si>
  <si>
    <t>D:\TIC TDR_104\C.104_TIC_2019\104.09_Gobierno_Digital\Segundo_seguimiento_2019\Actividad_1</t>
  </si>
  <si>
    <t>Avance: 4,33</t>
  </si>
  <si>
    <r>
      <t xml:space="preserve">3er trimestre:
</t>
    </r>
    <r>
      <rPr>
        <sz val="10"/>
        <rFont val="Futura Bk"/>
        <family val="2"/>
      </rPr>
      <t>Diseño de propuesta para la sección del proceso de gestión de recursos tecnológicos en la página web. Este proceso se articuló con el Profesional Universitario del subproceso de comunicaciones y el Web Master.
- Además de la divulgación del Plan Estratégico de Tecnologías de la Información (PETI), se realizó la implementación del espacio web para la socialización de los grupos del subproceso: Gobierno Digital, Sistemas de Información, Medios Educativos y Seguridad y Privacidad de la Información.</t>
    </r>
  </si>
  <si>
    <t>D:\Productos Gob Digital 2019\Actividad 1\</t>
  </si>
  <si>
    <t>Avance: 5,33</t>
  </si>
  <si>
    <t>Ya se encuentra la estructura para el cargue de información, se recomienda que cada líder de los grupos envíe la información a publicar (políticas, procedimientos, controles, productos, informes, entre otros).</t>
  </si>
  <si>
    <t xml:space="preserve">2. Primera fase de Alimentación del tablero de control actualizado con los indicadores asociados al cumplimiento de la estrategia de TI en el aplicativo Banco de Proyectos Institucional. </t>
  </si>
  <si>
    <r>
      <t xml:space="preserve">1er trimestre: </t>
    </r>
    <r>
      <rPr>
        <sz val="10"/>
        <rFont val="Futura Bk"/>
        <family val="2"/>
      </rPr>
      <t xml:space="preserve">No se presenta avance </t>
    </r>
  </si>
  <si>
    <t>peso de la actividad:8.33</t>
  </si>
  <si>
    <r>
      <t xml:space="preserve">2do trimestre: </t>
    </r>
    <r>
      <rPr>
        <sz val="10"/>
        <rFont val="Futura Bk"/>
        <family val="2"/>
      </rPr>
      <t xml:space="preserve">Se cuenta con los indicadores: 
*Indicador de proceso logro tranparencia 
*Indicador proceso logro seguridad y privacidad de la información 
*Indicador proceso logro definición del marco de seguridad y privacidad de la información
*Gobierno TI 
* Diagnóstico del Modelo de Seguridad y Privacidad de la Información.
*Apoyo a seguridad de la información en el levantamiento del plan para cierre de brechas.  </t>
    </r>
  </si>
  <si>
    <t>D:\TIC TDR_104\C.104_TIC_2019\104.09_Gobierno_Digital\Segundo_seguimiento_2019\Actividad_2
Instrumento de evaluación MSPI 1,0</t>
  </si>
  <si>
    <r>
      <t xml:space="preserve">3er trimestre:
</t>
    </r>
    <r>
      <rPr>
        <sz val="10"/>
        <rFont val="Futura Bk"/>
        <family val="2"/>
      </rPr>
      <t xml:space="preserve">Se documentan los indicadores que a continuación se enuncian:
*Indicador de proceso logro tranparencia 
*Indicador proceso logro seguridad y privacidad de la información 
*Indicador proceso logro definición del marco de seguridad y privacidad de la información
*Gobierno TI 
* Diagnóstico del Modelo de Seguridad y Privacidad de la Información.
*Apoyo a seguridad de la información en el levantamiento del plan para cierre de brechas. (como plan de mejora para los indicadores de seguridad y privacidad de la información).
Publicación de indicadores en la página web sección 11. Gobierno Digital/Transparencia MIPG, con sus correspondientes anexos.
</t>
    </r>
  </si>
  <si>
    <t>D:\Productos Gob Digital 2019\Actividad 2\
D:\C.104_TIC\Documentos de apoyo\2019\MSPI\</t>
  </si>
  <si>
    <t xml:space="preserve">
</t>
  </si>
  <si>
    <t>Avance: 8,33</t>
  </si>
  <si>
    <t>3.Gestión de requerimientos – Alineación del Gobierno TI.
- Definir e implementar un esquema de Gobierno TI alineado con la estrategia misional y con el Modelo Integrado de Planeación y Gestión, que estructure y direccione el flujo de las decisiones de TI.</t>
  </si>
  <si>
    <r>
      <t xml:space="preserve">2do trimestre: </t>
    </r>
    <r>
      <rPr>
        <sz val="10"/>
        <rFont val="Futura Bk"/>
        <family val="2"/>
      </rPr>
      <t xml:space="preserve">Análisis normativo para el levantamiento de un informe de gobierno TI para las instituciones de educación superior. </t>
    </r>
  </si>
  <si>
    <t xml:space="preserve">Documento de MinTc: Modelo y guía de esquema de gobierno TI. </t>
  </si>
  <si>
    <t>4. Actualización del directorio de servicios tecnológicos.</t>
  </si>
  <si>
    <r>
      <t>1er trimestre:</t>
    </r>
    <r>
      <rPr>
        <sz val="10"/>
        <rFont val="Futura Bk"/>
        <family val="2"/>
      </rPr>
      <t xml:space="preserve"> No se presenta avance </t>
    </r>
  </si>
  <si>
    <r>
      <t xml:space="preserve">2do trimestre: </t>
    </r>
    <r>
      <rPr>
        <sz val="10"/>
        <rFont val="Futura Bk"/>
        <family val="2"/>
      </rPr>
      <t xml:space="preserve">Actualización del directorio de servicios TI. </t>
    </r>
  </si>
  <si>
    <t>D:\TIC TDR_104\C.104_TIC_2019\104.09_Gobierno_Digital\Segundo_seguimiento_2019\Actividad_4</t>
  </si>
  <si>
    <r>
      <t xml:space="preserve">3er trimestre: </t>
    </r>
    <r>
      <rPr>
        <sz val="10"/>
        <rFont val="Futura Bk"/>
        <family val="2"/>
      </rPr>
      <t>Actualización del directorio de servicios TI.
Publicación de catálogo de servicios en la página web sección 11. Gobierno Digital/Transparencia MIPG.</t>
    </r>
  </si>
  <si>
    <t>D:\Productos Gob Digital 2019\Actividad 4\</t>
  </si>
  <si>
    <t>5. Plan de mantenimiento preventivo de la infraestructura, servicios tecnológicos e informes de mantenimientos realizados.
- Objetivos, alcance, actividades de los responsables, responsabilidad, cronograma de mantenimientos, seguimiento, monitoreo, riesgos, reportes Sistema de Gestión de Incidencias (GLPI).</t>
  </si>
  <si>
    <r>
      <t>1er trimestre: S</t>
    </r>
    <r>
      <rPr>
        <sz val="10"/>
        <rFont val="Futura Bk"/>
        <family val="2"/>
      </rPr>
      <t>e cuenta con plan de mantenimiento hace falta incluir en este todo lo relacionado a requerimientos gobieno digital</t>
    </r>
  </si>
  <si>
    <t>peso de la actividad: 8.33</t>
  </si>
  <si>
    <t>Avance: 0.5</t>
  </si>
  <si>
    <r>
      <t xml:space="preserve">2do trimestre: </t>
    </r>
    <r>
      <rPr>
        <sz val="10"/>
        <rFont val="Futura Bk"/>
        <family val="2"/>
      </rPr>
      <t xml:space="preserve"> Se cuenta con el plan de mantenimientos: Objetivos, alcance, actividades de los responsables, responsabilidad, cronograma de mantenimientos, seguimiento, monitoreo, riesgos, reportes Sistema de Gestión de Incidencias (GLPI).</t>
    </r>
  </si>
  <si>
    <t>6. Gestión de actividades para el cumplimiento de: Estrategia de uso y apropiación, Matriz de interesados y la estrategia de sensibilización según grupo de interés (con respecto a servicios y proyectos desarrollados en el Subproceso de Gestión de Recursos Tecnológicos).
- Análisis del marco legal 
- Diagnóstico, estrategia para uso y apropiación, gestión del cambio, medición de resultados y divulgación.</t>
  </si>
  <si>
    <r>
      <t xml:space="preserve">2do trimestre: </t>
    </r>
    <r>
      <rPr>
        <sz val="10"/>
        <rFont val="Futura Bk"/>
        <family val="2"/>
      </rPr>
      <t xml:space="preserve">Construcción del plan de comunicaciones previo análisis normativo.
Propuesta de publicación de contenidos en la sección Gestión de Recursos Tecnológicos página web institucional. </t>
    </r>
  </si>
  <si>
    <r>
      <t>3er trimestre:</t>
    </r>
    <r>
      <rPr>
        <sz val="10"/>
        <rFont val="Futura Bk"/>
        <family val="2"/>
      </rPr>
      <t xml:space="preserve">
Documentación del análisis normativo, diagnóstico del componente uso y apropiación TI y matriz de interesados servicios TI, LI.UA.02, Involucramiento y compromiso.
Como estrategia para el componente de uso y apropiación, el presente requerimiento se articula con el plan y estrategia de comunicaciones en la sección TIC de la página web institucional.</t>
    </r>
  </si>
  <si>
    <t xml:space="preserve">D:\Productos Gob Digital 2019\Actividad 6\Uso y </t>
  </si>
  <si>
    <t>7. Procedimiento documentado y formalizado de un proceso o procedimiento de gestión de cambios, en los sistemas de información institucionales.
- Se recomienda que el procedimiento describa el objetivo, responsables, alcance, definiciones, descripción del proceso a actividades, prioridades, roles y responsablidades y métricas.
Esta actividad se articulará con los profesionales del equipo de desarrollo de sistemas de información.</t>
  </si>
  <si>
    <r>
      <t xml:space="preserve">2do trimestre: </t>
    </r>
    <r>
      <rPr>
        <sz val="10"/>
        <rFont val="Futura Bk"/>
        <family val="2"/>
      </rPr>
      <t xml:space="preserve">Levantamiento del procedimiento buenas prácticas en sistemas de información. </t>
    </r>
  </si>
  <si>
    <r>
      <t xml:space="preserve">3er trimestre:
</t>
    </r>
    <r>
      <rPr>
        <sz val="10"/>
        <rFont val="Futura Bk"/>
        <family val="2"/>
      </rPr>
      <t>Articulación con el profesional universitario de sistemas de información y se construye el procedimiento para control de cambios dentro del ciclo de vida de desarrollo de los sistemas de información institucionales.</t>
    </r>
  </si>
  <si>
    <t>D:\Productos Gob Digital 2019\Actividad 7\</t>
  </si>
  <si>
    <t>Avance: 7,0</t>
  </si>
  <si>
    <t>8. Estrategias de integración continua sobre los nuevos desarrollos de sistemas de información. Este proyecto se articulará con el área de desarrollo de sistemas de información.
- Análisis normativo de la Guía G.SIS.01 Guía del dominio de sistemas de información.
- Estudio de viabilidad de los sistemas de información que se han desarrollado en diferentes tecnologías y realizar un diagnóstico de viabilidad de integración.</t>
  </si>
  <si>
    <r>
      <t xml:space="preserve">2do trimestre: </t>
    </r>
    <r>
      <rPr>
        <sz val="10"/>
        <rFont val="Futura Bk"/>
        <family val="2"/>
      </rPr>
      <t>Actividad progrmada para el segundo semestre 2019</t>
    </r>
  </si>
  <si>
    <r>
      <t xml:space="preserve">3er trimestre:
</t>
    </r>
    <r>
      <rPr>
        <sz val="10"/>
        <rFont val="Futura Bk"/>
        <family val="2"/>
      </rPr>
      <t>Articulación con el profesional universitario de sistemas de información y se construye el documento de arquitecturas de sistemas de información y se actualiza el catálogo de sistemas de información.</t>
    </r>
  </si>
  <si>
    <t>D:\Productos Gob Digital 2019\Actividad 8\</t>
  </si>
  <si>
    <r>
      <t>9. Actualización de las caracterizaciones de usuarios, actividades de rendición de cuentas a través de medios electrónicos, Ley de Transparencia, MIPG y requerimientos de la Superintendencia de Industria y Comercio. 
- Análisis de la información y estudiar la viabilidad del cambio de las caracterizaciones de usuarios.
- Consolidación de las caracterización de usuarios- grupos de interés
- Construcción de caracterización de egresados
- Informe de rendición de cuentas a través de medios electrónicos, vigencia 2018. 
-</t>
    </r>
    <r>
      <rPr>
        <sz val="10"/>
        <color theme="1"/>
        <rFont val="Futura Bk"/>
        <family val="2"/>
      </rPr>
      <t xml:space="preserve"> Actualización de información en la sección Transparencia - MIPG (Gobierno Digital).</t>
    </r>
    <r>
      <rPr>
        <sz val="10"/>
        <rFont val="Futura Bk"/>
        <family val="2"/>
      </rPr>
      <t xml:space="preserve">
- Autodiagnóstico Política de Gobierno Digital MIPG</t>
    </r>
  </si>
  <si>
    <r>
      <t xml:space="preserve">1er trimestre: </t>
    </r>
    <r>
      <rPr>
        <sz val="10"/>
        <color theme="1"/>
        <rFont val="Futura Bk"/>
        <family val="2"/>
      </rPr>
      <t>Matrices para ptublicación de información en la sección de transparencia MIPG</t>
    </r>
    <r>
      <rPr>
        <b/>
        <sz val="10"/>
        <color rgb="FFFF0000"/>
        <rFont val="Futura Bk"/>
        <family val="2"/>
      </rPr>
      <t xml:space="preserve">
</t>
    </r>
  </si>
  <si>
    <t>Informe FURAG
D:\TIC TDR_104\C.104_TIC_2019\104.09_Gobierno_Digital\Informe FURAG
D:\TIC TDR_104\C.104_TIC_2019\104.09_Gobierno_Digital\Transparencia-MIPG</t>
  </si>
  <si>
    <r>
      <t xml:space="preserve">2do trimestre: </t>
    </r>
    <r>
      <rPr>
        <sz val="10"/>
        <rFont val="Futura Bk"/>
        <family val="2"/>
      </rPr>
      <t xml:space="preserve">*Solicitud a MinTic de la revisión de las caracterizaciones de usuario: estudiantes, docentes, personal administrativo, personal contratista y proveedores para determinar el periodo de actualización que aplica para la institución. 
*Articulación con el proceso de planeación y mejora para el levantamiento de la información a publicar en la sección Transparencia MIPG de la págian web institucional. Mejora en aplicativo para la recepción de PQRFD, publicación de PETI, publicación de política de seguridad de la información. 
*Diseño de propuesta para el comunicado de datos personales y camaras de video Unimayor para incluirlo en la señaletica. 
</t>
    </r>
  </si>
  <si>
    <t xml:space="preserve">*Respuesta solicitud MinTic número 38927 con fecha 20 de junio 2019, donde se informa que las caracterizaicones cumplen con la vigencia 2018. (no aplica para actualización)
*Mencanismos de contacto, Información de interés, glosario Unimayor, revisión sección transparencia MIPG, caracterización proveedores 2018
https://unimayor.edu.co/web/transparencia
D:\TIC TDR_104\C.104_TIC_2019\104.09_Gobierno_Digital\Segundo_seguimiento_2019\Actividad_9
</t>
  </si>
  <si>
    <t>Avance: 6,33</t>
  </si>
  <si>
    <r>
      <t xml:space="preserve">3er trimestre:
- </t>
    </r>
    <r>
      <rPr>
        <sz val="10"/>
        <rFont val="Futura Bk"/>
        <family val="2"/>
      </rPr>
      <t>Se realiza la actualización al autodiagnóstico Política Gobierno Digital MIPG.
- Construcción caracterización de egresados.
- Cargue de información y evidencias a la plataforma ITA de la Procuraduría General de la Nación.
- Apoyo al proceso de planeación y talento humano en el cargue de información en la sección Transparencia - MIPG (Evidencia en cuenta de correo gobiernodigital@unimayor.edu.co)
- Comunicado para el tratamiento de datos personales en cámara de video.
- Comunicado para el tratamiento de datos personales en eventos protocolarios.
- Comunicado de tratamientos de datos personales de menores de edad.
- Acuerdo de confidencialidad para proveedores, docentes y personal administrativo.</t>
    </r>
  </si>
  <si>
    <t>D:\Productos Gob Digital 2019\Actividad 9\
D:\Productos Gob Digital 2019\Actividades Extras\</t>
  </si>
  <si>
    <t>10. Apoyo al proceso de Gestión Documental en el levantamiento del inventario de activos institucional, esquema de publicación e índice de información clasificada y reservada.</t>
  </si>
  <si>
    <r>
      <t xml:space="preserve">1er trimestre: </t>
    </r>
    <r>
      <rPr>
        <sz val="10"/>
        <rFont val="Futura Bk"/>
        <family val="2"/>
      </rPr>
      <t xml:space="preserve">Avance en matriz de inventario de activo para sistema de información institucional </t>
    </r>
  </si>
  <si>
    <t>Avance en la matriz inventario de activo para sistemas de información Institucionales (administrados por el ing Edgar Guitierrez)
D:\TIC TDR_104\C.104_TIC_2019\104.09_Gobierno_Digital\Inventario_activos_sistemas_de_información</t>
  </si>
  <si>
    <r>
      <t xml:space="preserve">2do trimestre: </t>
    </r>
    <r>
      <rPr>
        <sz val="10"/>
        <rFont val="Futura Bk"/>
        <family val="2"/>
      </rPr>
      <t xml:space="preserve">Apoyo al proceso de gestión documental en el levantamiento de las matrices para el levantamiento del inventario de activos de información, índice de información clasificada y reservada y esquema de publicación. 
Presentación y aprobación del comité integrado de planeación y gestión. 
Levantamiento de inventario de activos en sistemas de información institucionales académicos y administrativos. 
Apoyo en la construcción de la política de gestión documental. </t>
    </r>
  </si>
  <si>
    <t>D:\TIC TDR_104\C.104_TIC_2019\104.09_Gobierno_Digital\Segundo_seguimiento_2019\Actividad_10</t>
  </si>
  <si>
    <r>
      <t xml:space="preserve">3er trimestre:
</t>
    </r>
    <r>
      <rPr>
        <sz val="10"/>
        <rFont val="Futura Bk"/>
        <family val="2"/>
      </rPr>
      <t>Levantamiento y construcción del inventario de activos, esquema de publicación institucional y el índice de información clasificada y reservada.
De esta tarea sólo está pendiente la actualización del esquema de publicación con los procesos de planeación y gestión documental.
Está pendiente en el esquema de publicación:
Actualizar las columnas:
- Fecha generación de la información
- Frecuencia de actualización
- Nombre del responsable de la producción de actualización de la información
- Nombre del responsable de control y validación de la información</t>
    </r>
  </si>
  <si>
    <t>D:\Productos Gob Digital 2019\Actividad 10\</t>
  </si>
  <si>
    <t>Avance: 7,33</t>
  </si>
  <si>
    <t>11. Apoyo en la segunda fase de la implementación del Portal Web Unimayor para niños.
- Socialización de los resultados en la primera fase con el proceso de Gestión Académica.
- Animación de contenidos digitales
- Implementación de contenidos en la página web
- Fase de pruebas de usuario para los contenidos digitales.
- Divulgación a las partes interesadas de la nueva sección "Unimayor para niños".</t>
  </si>
  <si>
    <r>
      <t xml:space="preserve">1er trimestre: </t>
    </r>
    <r>
      <rPr>
        <sz val="10"/>
        <rFont val="Futura Bk"/>
        <family val="2"/>
      </rPr>
      <t>se inicia trabajo en fase de contenido de animacion de contenido unimayor para niños, con el programa de diseño visual.
Se realiza estudio de vialbilidad para tecnologias de animación que cumplan la seguridad de la información en la pagina web.</t>
    </r>
  </si>
  <si>
    <t>Fase de animación de contenidos de Unimayor para Niños
Estudiso de viabilidad para tecnológias de animación que cumplan en la seguridad de la información en la página web0
D:\TIC TDR_104\C.104_TIC_2019\104.09_Gobierno_Digital\Unimayor para niños</t>
  </si>
  <si>
    <r>
      <t xml:space="preserve">2do trimestre: </t>
    </r>
    <r>
      <rPr>
        <sz val="10"/>
        <rFont val="Futura Bk"/>
        <family val="2"/>
      </rPr>
      <t>Sesión de trabajo 02 de abril de 2019con docentes, estudiantes y web master para dar cumplimiento a los criterios de seguridad de la información.
Revisión de análisis de animación
Análisis de la herramienta a implementar para la fase de animación de contenidos (Anime estudios), para cumplir con los parámetros de seguridad anti-hacking y ahorro en costos de licenciamiento.
* Publicación de la matriz de diseño inicial en la sección de transparencia-MIPG para dar cumplimiento a requerimiento de Ley.</t>
    </r>
  </si>
  <si>
    <t xml:space="preserve">Se entregan a finales de diciembre 2019 los contenidos animados </t>
  </si>
  <si>
    <r>
      <t xml:space="preserve">3er trimestre:
</t>
    </r>
    <r>
      <rPr>
        <sz val="10"/>
        <rFont val="Futura Bk"/>
        <family val="2"/>
      </rPr>
      <t>El docente Marco Diaz hace entrega de la animación de la plantilla matriz de Unimayor para niños, articulada con su módulo académico.
Se hace entrega al proceso de comunicaciones y al web master, no obstante se está a la espera de la entrega de la tira en código html por parte del docente, para proceder a probar e implementar en la página web.</t>
    </r>
    <r>
      <rPr>
        <b/>
        <sz val="10"/>
        <rFont val="Futura Bk"/>
        <family val="2"/>
      </rPr>
      <t xml:space="preserve">
</t>
    </r>
  </si>
  <si>
    <t>D:\Productos Gob Digital 2019\Actividad 11\</t>
  </si>
  <si>
    <t>12. Apoyo en la generación y publicación de los primeros conjuntos de Datos Abiertos.</t>
  </si>
  <si>
    <r>
      <t xml:space="preserve">1er trimestre: </t>
    </r>
    <r>
      <rPr>
        <sz val="10"/>
        <rFont val="Futura Bk"/>
        <family val="2"/>
      </rPr>
      <t>Se cuentan con 3 conjuntos de datos abiertos:</t>
    </r>
    <r>
      <rPr>
        <b/>
        <sz val="10"/>
        <rFont val="Futura Bk"/>
        <family val="2"/>
      </rPr>
      <t xml:space="preserve">
</t>
    </r>
    <r>
      <rPr>
        <sz val="10"/>
        <rFont val="Futura Bk"/>
        <family val="2"/>
      </rPr>
      <t>Datos_abiertos_programas_ofertados.csv
Ubicación_sedes_Unimayor.csv
Títulos_académicos_personal_administrativo.csv
Títulos_académicos_personal_contratista.csv</t>
    </r>
  </si>
  <si>
    <t>Construcción de los siguientes conjuntos de datos abiertos:
Datos_abiertos_programas_ofertados.csv
Ubicación_sedes_Unimayor.csv
Títulos_académicos_personal_administrativo.csv
Títulos_académicos_personal_contratista.csv
D:\TIC TDR_104\C.104_TIC_2019\104.09_Gobierno_Digital\Datos_abiertos</t>
  </si>
  <si>
    <r>
      <t>2do trimestre</t>
    </r>
    <r>
      <rPr>
        <sz val="10"/>
        <rFont val="Futura Bk"/>
        <family val="2"/>
      </rPr>
      <t xml:space="preserve">: Levantamiento de la información para la construcción de los siguientes conjuntos de datos abiertos:
- Matriculados por Programa Académico Institución Universitaria Colegio Mayor del Cauca
- Egresados Institución Universitaria Colegio Mayor del Cauca
- Programas ofertados Institución Universitaria Colegio Mayor del Cauca
- Estructura organizacional Colegio Mayor del Cauca
- Plan ambiental-Consumo agua y energía por sedes de la Institución Universitaria Colegio Mayor del Cauca
- Cargue de conjuntos en plataforma de Gobierno </t>
    </r>
  </si>
  <si>
    <t>https://www.datos.gov.co/browse?q=colegio%20mayor%20del%20cauca&amp;sortBy=relevance</t>
  </si>
  <si>
    <t>Avance 6,33</t>
  </si>
  <si>
    <r>
      <t xml:space="preserve">3er trimestre:
</t>
    </r>
    <r>
      <rPr>
        <sz val="10"/>
        <rFont val="Futura Bk"/>
        <family val="2"/>
      </rPr>
      <t>Levantamiento de información y construcción de los siguientes conjuntos de datos abiertos:
1. Programas ofertados IUCMC
2. Sedes IUCMC
3. Títulos académicos personal administrativo 2019
4. Títulos académicos personal contratista 2019  
5. Plan ambiental-Consumo agua y energía por sedes de la Institución Universitaria Colegio Mayor del Cauca
6. Matriculados por programa 2011-1 a 2019-1  
7. Egresados IUCMC 2011-1 a 2019-1
8. Inventario de activos de información
9. Índice de información clasificada y reservada
10. Proyección social
11. Estructura organizacional 
Además de estructurar y actualizar la información en formatos accesibles, se cargan los conjuntos de datos abiertos a la plataforma de gobierno.</t>
    </r>
  </si>
  <si>
    <t>D:\Productos Gob Digital 2019\Actividad 12\</t>
  </si>
  <si>
    <t>Observaciones: el 4to trimestre no tiene evidencia debido a que la contratista a cargo renunció en el mes de septiembre de 2019.</t>
  </si>
  <si>
    <t>DIMENSION MIPG: EVALUACION DE RESULTADOS</t>
  </si>
  <si>
    <t>EGRESADOS</t>
  </si>
  <si>
    <t>Relacionamiento Externo</t>
  </si>
  <si>
    <t>Linea seguimiento y acompañamiento</t>
  </si>
  <si>
    <r>
      <t xml:space="preserve">
Fuente: Riesgos
</t>
    </r>
    <r>
      <rPr>
        <b/>
        <sz val="10"/>
        <rFont val="Futura Bk"/>
        <family val="2"/>
      </rPr>
      <t>1.</t>
    </r>
    <r>
      <rPr>
        <sz val="10"/>
        <rFont val="Futura Bk"/>
        <family val="2"/>
      </rPr>
      <t xml:space="preserve"> Identificacion de necesidades y/o requerimientos para fortalecimiento de competencias de los egresados
</t>
    </r>
    <r>
      <rPr>
        <b/>
        <sz val="10"/>
        <rFont val="Futura Bk"/>
        <family val="2"/>
      </rPr>
      <t xml:space="preserve">2. </t>
    </r>
    <r>
      <rPr>
        <sz val="10"/>
        <rFont val="Futura Bk"/>
        <family val="2"/>
      </rPr>
      <t>Presentar oferta de educación continua para egresados</t>
    </r>
  </si>
  <si>
    <r>
      <t>1er Y 2er trimestre:
1.</t>
    </r>
    <r>
      <rPr>
        <sz val="10"/>
        <rFont val="Futura Bk"/>
        <family val="2"/>
      </rPr>
      <t xml:space="preserve"> Se realizó informe de requerimientos de educación continua  relacionada en SIAG Egresados 2018 y recién graduados del periodo Enero de 2019.
</t>
    </r>
    <r>
      <rPr>
        <b/>
        <sz val="10"/>
        <rFont val="Futura Bk"/>
        <family val="2"/>
      </rPr>
      <t>2.</t>
    </r>
    <r>
      <rPr>
        <sz val="10"/>
        <rFont val="Futura Bk"/>
        <family val="2"/>
      </rPr>
      <t>Se presentó oferta de educación continua para egresados aprobada previamente en Comité de Egresados del mes de Febrero de 2019.</t>
    </r>
  </si>
  <si>
    <r>
      <rPr>
        <b/>
        <sz val="10"/>
        <rFont val="Futura Bk"/>
        <family val="2"/>
      </rPr>
      <t>1.</t>
    </r>
    <r>
      <rPr>
        <sz val="10"/>
        <rFont val="Futura Bk"/>
        <family val="2"/>
      </rPr>
      <t xml:space="preserve"> Informe de requerimientos de Educación Continua I de 2019 - Of. Egresados.
</t>
    </r>
    <r>
      <rPr>
        <b/>
        <sz val="10"/>
        <rFont val="Futura Bk"/>
        <family val="2"/>
      </rPr>
      <t xml:space="preserve">2. </t>
    </r>
    <r>
      <rPr>
        <sz val="10"/>
        <rFont val="Futura Bk"/>
        <family val="2"/>
      </rPr>
      <t>Acta 01 de 2019 de Comité de Egresados - Página Web Institucional
http://www.unimayor.edu.co/web/egresados#grados</t>
    </r>
  </si>
  <si>
    <t>Peso de la actividad:40%</t>
  </si>
  <si>
    <r>
      <rPr>
        <b/>
        <sz val="10"/>
        <color theme="1"/>
        <rFont val="Futura Bk"/>
        <family val="2"/>
      </rPr>
      <t>Avance:</t>
    </r>
    <r>
      <rPr>
        <sz val="10"/>
        <color theme="1"/>
        <rFont val="Futura Bk"/>
        <family val="2"/>
      </rPr>
      <t xml:space="preserve">
</t>
    </r>
    <r>
      <rPr>
        <b/>
        <sz val="10"/>
        <color theme="1"/>
        <rFont val="Futura Bk"/>
        <family val="2"/>
      </rPr>
      <t>1.</t>
    </r>
    <r>
      <rPr>
        <sz val="10"/>
        <color theme="1"/>
        <rFont val="Futura Bk"/>
        <family val="2"/>
      </rPr>
      <t xml:space="preserve"> 10%
</t>
    </r>
    <r>
      <rPr>
        <b/>
        <sz val="10"/>
        <color theme="1"/>
        <rFont val="Futura Bk"/>
        <family val="2"/>
      </rPr>
      <t/>
    </r>
  </si>
  <si>
    <r>
      <t xml:space="preserve">
</t>
    </r>
    <r>
      <rPr>
        <b/>
        <sz val="10"/>
        <color theme="1"/>
        <rFont val="Futura Bk"/>
        <family val="2"/>
      </rPr>
      <t xml:space="preserve">1. </t>
    </r>
    <r>
      <rPr>
        <sz val="10"/>
        <color theme="1"/>
        <rFont val="Futura Bk"/>
        <family val="2"/>
      </rPr>
      <t>Campaña de actualización en línea.</t>
    </r>
  </si>
  <si>
    <t xml:space="preserve">Avance:20
</t>
  </si>
  <si>
    <r>
      <t xml:space="preserve">3er trimestre: 
1. </t>
    </r>
    <r>
      <rPr>
        <sz val="10"/>
        <rFont val="Futura Bk"/>
        <family val="2"/>
      </rPr>
      <t>Se presentó oferta de educación continua para egresados aprobada previamente en Comité de Egresados del mes Abril de 2019 para ser desarrollada en el II semestre de 2019.</t>
    </r>
  </si>
  <si>
    <r>
      <rPr>
        <b/>
        <sz val="10"/>
        <rFont val="Futura Bk"/>
        <family val="2"/>
      </rPr>
      <t>1.</t>
    </r>
    <r>
      <rPr>
        <sz val="10"/>
        <rFont val="Futura Bk"/>
        <family val="2"/>
      </rPr>
      <t xml:space="preserve"> Acta 02 de 2019 de Comité de Egresados - Página Web Institucional
http://www.unimayor.edu.co/web/egresados#grados</t>
    </r>
  </si>
  <si>
    <r>
      <t xml:space="preserve">Avance: </t>
    </r>
    <r>
      <rPr>
        <sz val="10"/>
        <color theme="1"/>
        <rFont val="Futura Bk"/>
        <family val="2"/>
      </rPr>
      <t>30%</t>
    </r>
  </si>
  <si>
    <r>
      <t xml:space="preserve">4to trimestre:  </t>
    </r>
    <r>
      <rPr>
        <sz val="10"/>
        <rFont val="Futura Bk"/>
        <family val="2"/>
      </rPr>
      <t xml:space="preserve"> 
</t>
    </r>
    <r>
      <rPr>
        <b/>
        <sz val="10"/>
        <rFont val="Futura Bk"/>
        <family val="2"/>
      </rPr>
      <t xml:space="preserve">1. </t>
    </r>
    <r>
      <rPr>
        <sz val="10"/>
        <rFont val="Futura Bk"/>
        <family val="2"/>
      </rPr>
      <t xml:space="preserve">Se realizó informe de requerimientos de educación continua  relacionada en SIAG Egresados 2019 y recién graduados del periodo Enero de 2019.
</t>
    </r>
    <r>
      <rPr>
        <b/>
        <sz val="10"/>
        <rFont val="Futura Bk"/>
        <family val="2"/>
      </rPr>
      <t xml:space="preserve">2. </t>
    </r>
    <r>
      <rPr>
        <sz val="10"/>
        <rFont val="Futura Bk"/>
        <family val="2"/>
      </rPr>
      <t xml:space="preserve">Se realizó campaña de actualización en linea.
</t>
    </r>
  </si>
  <si>
    <r>
      <rPr>
        <b/>
        <sz val="10"/>
        <rFont val="Futura Bk"/>
        <family val="2"/>
      </rPr>
      <t>1.</t>
    </r>
    <r>
      <rPr>
        <sz val="10"/>
        <rFont val="Futura Bk"/>
        <family val="2"/>
      </rPr>
      <t xml:space="preserve"> Informe de requerimientos de Educación Continua II de 2019 - Of. Egresados.
2. Sistema de Email masivo Egresados.</t>
    </r>
  </si>
  <si>
    <t xml:space="preserve">Avance: 40%
</t>
  </si>
  <si>
    <r>
      <rPr>
        <b/>
        <sz val="10"/>
        <rFont val="Futura Bk"/>
        <family val="2"/>
      </rPr>
      <t>3.</t>
    </r>
    <r>
      <rPr>
        <sz val="10"/>
        <rFont val="Futura Bk"/>
        <family val="2"/>
      </rPr>
      <t xml:space="preserve">
1. Plan mentor
2. Programa de egresado visitante
3. Tutores Mipymes</t>
    </r>
  </si>
  <si>
    <r>
      <t xml:space="preserve">1er y 2do trimestre:
1. </t>
    </r>
    <r>
      <rPr>
        <sz val="10"/>
        <rFont val="Futura Bk"/>
        <family val="2"/>
      </rPr>
      <t xml:space="preserve">Dentro de la oferta de educación continua se ofertó seminario "sistemas de costeo nivel uno" el cual será orientado por un egresado especialista en el área de la facultad de Ciencias Sociales y de la Administración.
</t>
    </r>
    <r>
      <rPr>
        <b/>
        <sz val="10"/>
        <rFont val="Futura Bk"/>
        <family val="2"/>
      </rPr>
      <t>2.</t>
    </r>
    <r>
      <rPr>
        <sz val="10"/>
        <rFont val="Futura Bk"/>
        <family val="2"/>
      </rPr>
      <t xml:space="preserve"> Se realiza en el marco del Encuentro de Egresados (Semestre II)
</t>
    </r>
    <r>
      <rPr>
        <b/>
        <sz val="10"/>
        <rFont val="Futura Bk"/>
        <family val="2"/>
      </rPr>
      <t xml:space="preserve">3. </t>
    </r>
    <r>
      <rPr>
        <sz val="10"/>
        <rFont val="Futura Bk"/>
        <family val="2"/>
      </rPr>
      <t>Se dio apoyo a egresados del programa Diseño Artesanal en la organización del evento "Hablemos de Artesania", el cual busca la participación de egresados que se encuentran desarrolando el quehacer artesanal para vinculación con Artesanato.</t>
    </r>
  </si>
  <si>
    <r>
      <t xml:space="preserve">
</t>
    </r>
    <r>
      <rPr>
        <b/>
        <sz val="10"/>
        <rFont val="Futura Bk"/>
        <family val="2"/>
      </rPr>
      <t>1.</t>
    </r>
    <r>
      <rPr>
        <sz val="10"/>
        <rFont val="Futura Bk"/>
        <family val="2"/>
      </rPr>
      <t xml:space="preserve"> Página web - Egresado Javier Eduardo Campo del programa Tec. En Finanzas y Auditoría Sistematizada.
</t>
    </r>
    <r>
      <rPr>
        <b/>
        <sz val="10"/>
        <rFont val="Futura Bk"/>
        <family val="2"/>
      </rPr>
      <t>3.</t>
    </r>
    <r>
      <rPr>
        <sz val="10"/>
        <rFont val="Futura Bk"/>
        <family val="2"/>
      </rPr>
      <t xml:space="preserve"> Pagina web y redes sociales.</t>
    </r>
  </si>
  <si>
    <t>Peso de la actividad: 60%</t>
  </si>
  <si>
    <r>
      <t xml:space="preserve">Avance 20%
</t>
    </r>
    <r>
      <rPr>
        <b/>
        <sz val="10"/>
        <color theme="1"/>
        <rFont val="Futura Bk"/>
        <family val="2"/>
      </rPr>
      <t/>
    </r>
  </si>
  <si>
    <t>Avance40</t>
  </si>
  <si>
    <r>
      <t xml:space="preserve">3er trimestre:
2. </t>
    </r>
    <r>
      <rPr>
        <sz val="10"/>
        <rFont val="Futura Bk"/>
        <family val="2"/>
      </rPr>
      <t>Se dio apoyo a la oferta de educación continua de la Facultad de Ingeniería " certificaciones en herramientas tecnológicas"</t>
    </r>
  </si>
  <si>
    <t>Sistema de email masivos - egresados</t>
  </si>
  <si>
    <t xml:space="preserve">  </t>
  </si>
  <si>
    <t>Avance 50</t>
  </si>
  <si>
    <r>
      <t xml:space="preserve">4to trimestre:  
2. </t>
    </r>
    <r>
      <rPr>
        <sz val="10"/>
        <rFont val="Futura Bk"/>
        <family val="2"/>
      </rPr>
      <t xml:space="preserve">Se realizó taller de Normas Apa
</t>
    </r>
    <r>
      <rPr>
        <b/>
        <sz val="10"/>
        <rFont val="Futura Bk"/>
        <family val="2"/>
      </rPr>
      <t xml:space="preserve">3. </t>
    </r>
    <r>
      <rPr>
        <sz val="10"/>
        <rFont val="Futura Bk"/>
        <family val="2"/>
      </rPr>
      <t>Apoyo a la conferencia "impulsa con facebook"</t>
    </r>
  </si>
  <si>
    <r>
      <rPr>
        <b/>
        <sz val="10"/>
        <rFont val="Futura Bk"/>
        <family val="2"/>
      </rPr>
      <t xml:space="preserve"> 1.</t>
    </r>
    <r>
      <rPr>
        <sz val="10"/>
        <rFont val="Futura Bk"/>
        <family val="2"/>
      </rPr>
      <t xml:space="preserve"> Listado de Asistencia - Proceso de Egresados</t>
    </r>
  </si>
  <si>
    <t>Avance60</t>
  </si>
  <si>
    <t>Linea: Administración y gestión de la información</t>
  </si>
  <si>
    <r>
      <rPr>
        <b/>
        <sz val="10"/>
        <rFont val="Futura Bk"/>
        <family val="2"/>
      </rPr>
      <t>1.</t>
    </r>
    <r>
      <rPr>
        <sz val="10"/>
        <rFont val="Futura Bk"/>
        <family val="2"/>
      </rPr>
      <t>Actualización del Sistema de Gestión de Egresados</t>
    </r>
  </si>
  <si>
    <r>
      <t xml:space="preserve">1er semestre:
1. </t>
    </r>
    <r>
      <rPr>
        <sz val="10"/>
        <rFont val="Futura Bk"/>
        <family val="2"/>
      </rPr>
      <t>A fecha 28 de Marzo de 2019, se ha actualizado información de 169  egresados de los diferentes programas académicos.</t>
    </r>
  </si>
  <si>
    <r>
      <t xml:space="preserve">
</t>
    </r>
    <r>
      <rPr>
        <b/>
        <sz val="10"/>
        <rFont val="Futura Bk"/>
        <family val="2"/>
      </rPr>
      <t xml:space="preserve">1. </t>
    </r>
    <r>
      <rPr>
        <sz val="10"/>
        <rFont val="Futura Bk"/>
        <family val="2"/>
      </rPr>
      <t>Reporte SIAG Egresados</t>
    </r>
  </si>
  <si>
    <t>peso de la actividad:80%</t>
  </si>
  <si>
    <r>
      <rPr>
        <b/>
        <sz val="10"/>
        <color theme="1"/>
        <rFont val="Futura Bk"/>
        <family val="2"/>
      </rPr>
      <t xml:space="preserve">Avance </t>
    </r>
    <r>
      <rPr>
        <b/>
        <sz val="10"/>
        <color theme="1"/>
        <rFont val="Futura Bk"/>
        <family val="2"/>
      </rPr>
      <t xml:space="preserve"> </t>
    </r>
    <r>
      <rPr>
        <sz val="10"/>
        <color theme="1"/>
        <rFont val="Futura Bk"/>
        <family val="2"/>
      </rPr>
      <t>20%</t>
    </r>
  </si>
  <si>
    <r>
      <t xml:space="preserve">2do semestre:1. </t>
    </r>
    <r>
      <rPr>
        <sz val="10"/>
        <rFont val="Futura Bk"/>
        <family val="2"/>
      </rPr>
      <t>A fecha 18 de Diciemrbe de 2019, se ha actualizado información de 765 egresados de los diferentes programas académicos.</t>
    </r>
  </si>
  <si>
    <t>Avance 60%</t>
  </si>
  <si>
    <t xml:space="preserve">Avance 80%
</t>
  </si>
  <si>
    <r>
      <rPr>
        <b/>
        <sz val="10"/>
        <rFont val="Futura Bk"/>
        <family val="2"/>
      </rPr>
      <t xml:space="preserve">
2.</t>
    </r>
    <r>
      <rPr>
        <sz val="10"/>
        <rFont val="Futura Bk"/>
        <family val="2"/>
      </rPr>
      <t>Caracterización de egresados</t>
    </r>
  </si>
  <si>
    <r>
      <t xml:space="preserve">1er y 3er trimestre:
2. </t>
    </r>
    <r>
      <rPr>
        <sz val="10"/>
        <rFont val="Futura Bk"/>
        <family val="2"/>
      </rPr>
      <t>Se realizó caracterización de egresados del programa Esp. En Administración de la Información y Bases de Datos, Tec. En Gestion Financiera , Administración Financiera,  Tec. en Gestión Empresarial, Tec. Gestión Comercial y de Mercados y, Administración de Empresas.</t>
    </r>
  </si>
  <si>
    <r>
      <t xml:space="preserve">
</t>
    </r>
    <r>
      <rPr>
        <b/>
        <sz val="10"/>
        <rFont val="Futura Bk"/>
        <family val="2"/>
      </rPr>
      <t>2.</t>
    </r>
    <r>
      <rPr>
        <sz val="10"/>
        <rFont val="Futura Bk"/>
        <family val="2"/>
      </rPr>
      <t>Documentos de caracterización Ofi. Egresados - Vicerrectoría Académica</t>
    </r>
  </si>
  <si>
    <r>
      <rPr>
        <b/>
        <sz val="10"/>
        <color theme="1"/>
        <rFont val="Futura Bk"/>
        <family val="2"/>
      </rPr>
      <t>Avance 10</t>
    </r>
    <r>
      <rPr>
        <sz val="10"/>
        <color theme="1"/>
        <rFont val="Futura Bk"/>
        <family val="2"/>
      </rPr>
      <t xml:space="preserve">
</t>
    </r>
    <r>
      <rPr>
        <b/>
        <sz val="10"/>
        <color theme="1"/>
        <rFont val="Futura Bk"/>
        <family val="2"/>
      </rPr>
      <t/>
    </r>
  </si>
  <si>
    <r>
      <t xml:space="preserve">3er trimestre: </t>
    </r>
    <r>
      <rPr>
        <sz val="10"/>
        <rFont val="Futura Bk"/>
        <family val="2"/>
      </rPr>
      <t>Se realizó organización de documento del programa Ingles.</t>
    </r>
  </si>
  <si>
    <r>
      <rPr>
        <b/>
        <sz val="10"/>
        <rFont val="Futura Bk"/>
        <family val="2"/>
      </rPr>
      <t>2.</t>
    </r>
    <r>
      <rPr>
        <sz val="10"/>
        <rFont val="Futura Bk"/>
        <family val="2"/>
      </rPr>
      <t>Documentos de caracterización Ofi. Egresados - Vicerrectoría Académica</t>
    </r>
  </si>
  <si>
    <t xml:space="preserve">Avance 20
</t>
  </si>
  <si>
    <r>
      <t xml:space="preserve">4to trimestre: </t>
    </r>
    <r>
      <rPr>
        <sz val="10"/>
        <rFont val="Futura Bk"/>
        <family val="2"/>
      </rPr>
      <t>Se realizó caracterización de egresados del programa Ingeniería Informática.</t>
    </r>
  </si>
  <si>
    <t>Linea: Intermediación y promoción laboral</t>
  </si>
  <si>
    <r>
      <rPr>
        <b/>
        <sz val="10"/>
        <rFont val="Futura Bk"/>
        <family val="2"/>
      </rPr>
      <t xml:space="preserve">
1.</t>
    </r>
    <r>
      <rPr>
        <sz val="10"/>
        <rFont val="Futura Bk"/>
        <family val="2"/>
      </rPr>
      <t xml:space="preserve"> Aprestamiento a la empleabilidad
</t>
    </r>
  </si>
  <si>
    <r>
      <t xml:space="preserve">1er y 2do trimestre:
1. </t>
    </r>
    <r>
      <rPr>
        <sz val="10"/>
        <rFont val="Futura Bk"/>
        <family val="2"/>
      </rPr>
      <t xml:space="preserve">Se realizó conferencia  "viviendo el aquí y el ahora" para recien graduados.
</t>
    </r>
    <r>
      <rPr>
        <b/>
        <sz val="10"/>
        <rFont val="Futura Bk"/>
        <family val="2"/>
      </rPr>
      <t xml:space="preserve">2. </t>
    </r>
    <r>
      <rPr>
        <sz val="10"/>
        <rFont val="Futura Bk"/>
        <family val="2"/>
      </rPr>
      <t>Se realizó socialización de becas Fulbright Colombia  para posgrados a egresados  profesionales de los diferentes programas académicos.</t>
    </r>
    <r>
      <rPr>
        <b/>
        <sz val="10"/>
        <rFont val="Futura Bk"/>
        <family val="2"/>
      </rPr>
      <t xml:space="preserve">
</t>
    </r>
  </si>
  <si>
    <r>
      <rPr>
        <b/>
        <sz val="10"/>
        <rFont val="Futura Bk"/>
        <family val="2"/>
      </rPr>
      <t xml:space="preserve">
1. </t>
    </r>
    <r>
      <rPr>
        <sz val="10"/>
        <rFont val="Futura Bk"/>
        <family val="2"/>
      </rPr>
      <t xml:space="preserve">Listado de asistencia - Of. Egresados.
</t>
    </r>
    <r>
      <rPr>
        <b/>
        <sz val="10"/>
        <rFont val="Futura Bk"/>
        <family val="2"/>
      </rPr>
      <t>2.</t>
    </r>
    <r>
      <rPr>
        <sz val="10"/>
        <rFont val="Futura Bk"/>
        <family val="2"/>
      </rPr>
      <t xml:space="preserve"> Listado de asistencia - Of. Egresados</t>
    </r>
  </si>
  <si>
    <t>Peso de la actividad:50%</t>
  </si>
  <si>
    <r>
      <rPr>
        <b/>
        <sz val="10"/>
        <color theme="1"/>
        <rFont val="Futura Bk"/>
        <family val="2"/>
      </rPr>
      <t>Avance</t>
    </r>
    <r>
      <rPr>
        <sz val="10"/>
        <color theme="1"/>
        <rFont val="Futura Bk"/>
        <family val="2"/>
      </rPr>
      <t xml:space="preserve">
</t>
    </r>
    <r>
      <rPr>
        <b/>
        <sz val="10"/>
        <color theme="1"/>
        <rFont val="Futura Bk"/>
        <family val="2"/>
      </rPr>
      <t>1.</t>
    </r>
    <r>
      <rPr>
        <sz val="10"/>
        <color theme="1"/>
        <rFont val="Futura Bk"/>
        <family val="2"/>
      </rPr>
      <t xml:space="preserve"> 20%</t>
    </r>
  </si>
  <si>
    <t>Avance 30</t>
  </si>
  <si>
    <r>
      <t xml:space="preserve">3er trimestre:
1. </t>
    </r>
    <r>
      <rPr>
        <sz val="10"/>
        <rFont val="Futura Bk"/>
        <family val="2"/>
      </rPr>
      <t>Se realizó conferencia  "el poder de la mente I"</t>
    </r>
  </si>
  <si>
    <t>Listado de asistencia - Of. Egresados.</t>
  </si>
  <si>
    <r>
      <t xml:space="preserve">4to trimestre:
1. </t>
    </r>
    <r>
      <rPr>
        <sz val="10"/>
        <rFont val="Futura Bk"/>
        <family val="2"/>
      </rPr>
      <t xml:space="preserve">Se realizó conferencia  "el poder de la mente II"
</t>
    </r>
    <r>
      <rPr>
        <b/>
        <sz val="10"/>
        <rFont val="Futura Bk"/>
        <family val="2"/>
      </rPr>
      <t xml:space="preserve">2.  </t>
    </r>
    <r>
      <rPr>
        <sz val="10"/>
        <rFont val="Futura Bk"/>
        <family val="2"/>
      </rPr>
      <t xml:space="preserve">Se realizó conferencia "Lenguaje corporal ?qué dicen tus gestos sobre ti?".
</t>
    </r>
    <r>
      <rPr>
        <b/>
        <sz val="10"/>
        <rFont val="Futura Bk"/>
        <family val="2"/>
      </rPr>
      <t/>
    </r>
  </si>
  <si>
    <t xml:space="preserve">
Listados de asistencia - Of. Egresados</t>
  </si>
  <si>
    <r>
      <rPr>
        <b/>
        <sz val="10"/>
        <rFont val="Futura Bk"/>
        <family val="2"/>
      </rPr>
      <t xml:space="preserve">
2.</t>
    </r>
    <r>
      <rPr>
        <sz val="10"/>
        <rFont val="Futura Bk"/>
        <family val="2"/>
      </rPr>
      <t xml:space="preserve"> Publicación de Ofertas Laborales</t>
    </r>
  </si>
  <si>
    <r>
      <t xml:space="preserve">1er 2do trimestre:
2. </t>
    </r>
    <r>
      <rPr>
        <sz val="10"/>
        <rFont val="Futura Bk"/>
        <family val="2"/>
      </rPr>
      <t>A fecha 27 de marzo de 2019 se han publicado 9 ofertas laborales para egresados de los diferentes programas académicos.</t>
    </r>
  </si>
  <si>
    <r>
      <t xml:space="preserve">
</t>
    </r>
    <r>
      <rPr>
        <b/>
        <sz val="10"/>
        <rFont val="Futura Bk"/>
        <family val="2"/>
      </rPr>
      <t xml:space="preserve">2. </t>
    </r>
    <r>
      <rPr>
        <sz val="10"/>
        <rFont val="Futura Bk"/>
        <family val="2"/>
      </rPr>
      <t>Redes sociales institucionales y correos electrónicos</t>
    </r>
  </si>
  <si>
    <t>Peso de la actividad: 50%</t>
  </si>
  <si>
    <r>
      <rPr>
        <b/>
        <sz val="10"/>
        <color theme="1"/>
        <rFont val="Futura Bk"/>
        <family val="2"/>
      </rPr>
      <t>Avance</t>
    </r>
    <r>
      <rPr>
        <sz val="10"/>
        <color theme="1"/>
        <rFont val="Futura Bk"/>
        <family val="2"/>
      </rPr>
      <t xml:space="preserve">
</t>
    </r>
    <r>
      <rPr>
        <b/>
        <sz val="10"/>
        <color theme="1"/>
        <rFont val="Futura Bk"/>
        <family val="2"/>
      </rPr>
      <t xml:space="preserve">1. </t>
    </r>
    <r>
      <rPr>
        <sz val="10"/>
        <color theme="1"/>
        <rFont val="Futura Bk"/>
        <family val="2"/>
      </rPr>
      <t>12,5%</t>
    </r>
  </si>
  <si>
    <t>Avance 25</t>
  </si>
  <si>
    <r>
      <t xml:space="preserve">3er trimestre:
</t>
    </r>
    <r>
      <rPr>
        <sz val="10"/>
        <rFont val="Futura Bk"/>
        <family val="2"/>
      </rPr>
      <t>Se publicaron  5 ofertas laborales para egresados de los diferentes programas académicos.</t>
    </r>
  </si>
  <si>
    <t>Fan page institucional</t>
  </si>
  <si>
    <t>Avance37</t>
  </si>
  <si>
    <r>
      <t xml:space="preserve">4to trimestre:
</t>
    </r>
    <r>
      <rPr>
        <sz val="10"/>
        <rFont val="Futura Bk"/>
        <family val="2"/>
      </rPr>
      <t>Se publicaron 11 ofertas laborales para egresados de los diferentes programas académicos.</t>
    </r>
  </si>
  <si>
    <t xml:space="preserve">Avance 50
</t>
  </si>
  <si>
    <t>Linea: Seguimiento y acompañamiento</t>
  </si>
  <si>
    <r>
      <rPr>
        <b/>
        <sz val="10"/>
        <rFont val="Futura Bk"/>
        <family val="2"/>
      </rPr>
      <t xml:space="preserve">1. </t>
    </r>
    <r>
      <rPr>
        <sz val="10"/>
        <rFont val="Futura Bk"/>
        <family val="2"/>
      </rPr>
      <t xml:space="preserve">Encuentro de Egresados.
</t>
    </r>
  </si>
  <si>
    <r>
      <t xml:space="preserve">1er y 2do trimestre:
</t>
    </r>
    <r>
      <rPr>
        <sz val="10"/>
        <rFont val="Futura Bk"/>
        <family val="2"/>
      </rPr>
      <t>Se realizó reunión de comité de egresados (19 de febrero de 2019) en la cual quedó establecida  la fecha para el evento y temática  a desarrollar.</t>
    </r>
  </si>
  <si>
    <r>
      <rPr>
        <b/>
        <sz val="10"/>
        <rFont val="Futura Bk"/>
        <family val="2"/>
      </rPr>
      <t>1.</t>
    </r>
    <r>
      <rPr>
        <sz val="10"/>
        <rFont val="Futura Bk"/>
        <family val="2"/>
      </rPr>
      <t xml:space="preserve"> Acta 01 de 2019 de Comité de Egresados</t>
    </r>
  </si>
  <si>
    <t>Peso de la actividad: 25%</t>
  </si>
  <si>
    <r>
      <t xml:space="preserve">Avance
</t>
    </r>
    <r>
      <rPr>
        <sz val="10"/>
        <color theme="1"/>
        <rFont val="Futura Bk"/>
        <family val="2"/>
      </rPr>
      <t>5%</t>
    </r>
  </si>
  <si>
    <t xml:space="preserve">Avance 10
</t>
  </si>
  <si>
    <r>
      <t xml:space="preserve">3er trimestre: </t>
    </r>
    <r>
      <rPr>
        <sz val="10"/>
        <rFont val="Futura Bk"/>
        <family val="2"/>
      </rPr>
      <t>Se realizó convocatoria para egresados Distinguidos</t>
    </r>
  </si>
  <si>
    <r>
      <t xml:space="preserve">4to trimestre: </t>
    </r>
    <r>
      <rPr>
        <sz val="10"/>
        <rFont val="Futura Bk"/>
        <family val="2"/>
      </rPr>
      <t>Se realizó el 11° encuentro de Egresados, con una participación de 168 asistentes.</t>
    </r>
  </si>
  <si>
    <t>pagina web y redes sociales institucionales</t>
  </si>
  <si>
    <r>
      <rPr>
        <b/>
        <sz val="10"/>
        <rFont val="Futura Bk"/>
        <family val="2"/>
      </rPr>
      <t>2.</t>
    </r>
    <r>
      <rPr>
        <sz val="10"/>
        <rFont val="Futura Bk"/>
        <family val="2"/>
      </rPr>
      <t xml:space="preserve"> Participación Institucional.
</t>
    </r>
  </si>
  <si>
    <r>
      <t xml:space="preserve">1er y 2do trimestre: 
1. </t>
    </r>
    <r>
      <rPr>
        <sz val="10"/>
        <rFont val="Futura Bk"/>
        <family val="2"/>
      </rPr>
      <t>Apoyo a la convocatoria para elecciones de representante de Egresados ante el Consejo de Directivo.</t>
    </r>
  </si>
  <si>
    <t xml:space="preserve">Avance </t>
  </si>
  <si>
    <r>
      <t xml:space="preserve">Avance
</t>
    </r>
    <r>
      <rPr>
        <sz val="10"/>
        <color theme="1"/>
        <rFont val="Futura Bk"/>
        <family val="2"/>
      </rPr>
      <t>15%</t>
    </r>
  </si>
  <si>
    <r>
      <t xml:space="preserve">3er trimestre:
1. </t>
    </r>
    <r>
      <rPr>
        <sz val="10"/>
        <rFont val="Futura Bk"/>
        <family val="2"/>
      </rPr>
      <t>Apoyo a la convocatoria para elecciones de representantes ante el Consejo de Facultad de Ciencias Sociales y de la Administración.</t>
    </r>
  </si>
  <si>
    <t>Avance
20</t>
  </si>
  <si>
    <r>
      <t xml:space="preserve">4to trimestre:
1. </t>
    </r>
    <r>
      <rPr>
        <sz val="10"/>
        <rFont val="Futura Bk"/>
        <family val="2"/>
      </rPr>
      <t>Apoyo a la convocatoria elecciones del representante de los Egresados ante el Consejo de la Fac. de Ingeniería</t>
    </r>
    <r>
      <rPr>
        <b/>
        <sz val="10"/>
        <rFont val="Futura Bk"/>
        <family val="2"/>
      </rPr>
      <t>.</t>
    </r>
  </si>
  <si>
    <r>
      <rPr>
        <b/>
        <sz val="10"/>
        <rFont val="Futura Bk"/>
        <family val="2"/>
      </rPr>
      <t>3.</t>
    </r>
    <r>
      <rPr>
        <sz val="10"/>
        <rFont val="Futura Bk"/>
        <family val="2"/>
      </rPr>
      <t xml:space="preserve"> Visibilización Egresados Distinguidos.
</t>
    </r>
  </si>
  <si>
    <t>1er trimestre:  no aplica para el trimestre</t>
  </si>
  <si>
    <t>2do trimestre: no aplica para el trimestre</t>
  </si>
  <si>
    <r>
      <t xml:space="preserve">3er trimestre:
</t>
    </r>
    <r>
      <rPr>
        <sz val="10"/>
        <rFont val="Futura Bk"/>
        <family val="2"/>
      </rPr>
      <t>Se realizó convocatoria para recepción de artículos para la Revista Perfiles</t>
    </r>
  </si>
  <si>
    <r>
      <t xml:space="preserve">Avance
</t>
    </r>
    <r>
      <rPr>
        <sz val="10"/>
        <color theme="1"/>
        <rFont val="Futura Bk"/>
        <family val="2"/>
      </rPr>
      <t>10%</t>
    </r>
  </si>
  <si>
    <r>
      <t xml:space="preserve">4to trimestre:
</t>
    </r>
    <r>
      <rPr>
        <sz val="10"/>
        <rFont val="Futura Bk"/>
        <family val="2"/>
      </rPr>
      <t>Se realizo recopilación y organización de información para la revista Perfiles</t>
    </r>
  </si>
  <si>
    <t>Revisa perfiles pagina web</t>
  </si>
  <si>
    <r>
      <rPr>
        <b/>
        <sz val="10"/>
        <rFont val="Futura Bk"/>
        <family val="2"/>
      </rPr>
      <t xml:space="preserve">4. </t>
    </r>
    <r>
      <rPr>
        <sz val="10"/>
        <rFont val="Futura Bk"/>
        <family val="2"/>
      </rPr>
      <t>Apoyo y seguimiento a conformación de agrupaciones de Egresados.</t>
    </r>
  </si>
  <si>
    <r>
      <t xml:space="preserve">1er trimestre:
</t>
    </r>
    <r>
      <rPr>
        <sz val="10"/>
        <rFont val="Futura Bk"/>
        <family val="2"/>
      </rPr>
      <t>No hubo requerimientos</t>
    </r>
  </si>
  <si>
    <r>
      <t xml:space="preserve">Avance
</t>
    </r>
    <r>
      <rPr>
        <sz val="10"/>
        <color theme="1"/>
        <rFont val="Futura Bk"/>
        <family val="2"/>
      </rPr>
      <t>8%</t>
    </r>
  </si>
  <si>
    <t>2do trimestre:
No hubo requerimientos</t>
  </si>
  <si>
    <r>
      <t xml:space="preserve">3er trimestre:
</t>
    </r>
    <r>
      <rPr>
        <sz val="10"/>
        <rFont val="Futura Bk"/>
        <family val="2"/>
      </rPr>
      <t>No hubo requerimientos</t>
    </r>
  </si>
  <si>
    <r>
      <t xml:space="preserve">Avance
</t>
    </r>
    <r>
      <rPr>
        <sz val="10"/>
        <color theme="1"/>
        <rFont val="Futura Bk"/>
        <family val="2"/>
      </rPr>
      <t>16%</t>
    </r>
  </si>
  <si>
    <r>
      <t xml:space="preserve">4to trimestre:
</t>
    </r>
    <r>
      <rPr>
        <sz val="10"/>
        <rFont val="Futura Bk"/>
        <family val="2"/>
      </rPr>
      <t>Se relizó reunión con interesados en crear una asociación para el 2020</t>
    </r>
  </si>
  <si>
    <r>
      <t>Avance
25</t>
    </r>
    <r>
      <rPr>
        <sz val="10"/>
        <color theme="1"/>
        <rFont val="Futura Bk"/>
        <family val="2"/>
      </rPr>
      <t>%</t>
    </r>
  </si>
  <si>
    <t>Fortalecer la relación Institución - egresado- sector externo que permita evaluar la pertinencia de los programas académicos a través del impacto que los egresados generan en el medio laboral.</t>
  </si>
  <si>
    <t>(AUTOEVALUACION DEL CONTROL)</t>
  </si>
  <si>
    <t>GESTIÓN DOCUMENTAL</t>
  </si>
  <si>
    <t xml:space="preserve"> Establecer el PGD como lineamiento rector de la gestión y control documental Institucional.</t>
  </si>
  <si>
    <t>Aprobación y Adopción de los instrumentos de gestión de la información: Registro de Activos de Información, (TRD). Indice de Información Clasificada y Reservada (Revisión y visto bueno de Juridica). Esquema de Públicación (Gobierno Digital).</t>
  </si>
  <si>
    <r>
      <t xml:space="preserve">1er Semestre: </t>
    </r>
    <r>
      <rPr>
        <sz val="10"/>
        <rFont val="Futura Bk"/>
        <family val="2"/>
      </rPr>
      <t xml:space="preserve">Se validaron los documentos de gestión de la información con el subproceso de gestión de recursos tecnologicos asesor de tic, tecnico en sistemas de informacion, tecnico en redes, contratista de seguridad de la información, contratista Gobierno Digital y Gestión documental.
Se presentan los instrumientos al equipo de las necesidades de la gestión documental para la gestión pública. </t>
    </r>
  </si>
  <si>
    <t xml:space="preserve">Listado de asistencia
Instrumentos archivisticos
</t>
  </si>
  <si>
    <t>Avance:17</t>
  </si>
  <si>
    <r>
      <t xml:space="preserve">2do Semestre: </t>
    </r>
    <r>
      <rPr>
        <sz val="10"/>
        <rFont val="Futura Bk"/>
        <family val="2"/>
      </rPr>
      <t>Se aprueban los instrumentos y se publican en página institucional .
Registro de activos de infgormacion, indice de clasificacion documental y esquema de publicacion se realizaron estos instrumentos de gestión de la información recopilando y actualizando el historico de la información institucional.</t>
    </r>
  </si>
  <si>
    <t xml:space="preserve">
https://unimayor.edu.co/web/images/gestion_documental/D5-CUADRO_CLASIFICACI%C3%93N_DOCUMENTAL_V2.pdf
https://unimayor.edu.co/web/transparencia</t>
  </si>
  <si>
    <t>Retención, preservación y almacenamiento a mediano y largo plazo, del documento electronico</t>
  </si>
  <si>
    <t>1er trimestre: No aplica para el 1er trimestre</t>
  </si>
  <si>
    <r>
      <t xml:space="preserve">2do Semestre:  </t>
    </r>
    <r>
      <rPr>
        <sz val="10"/>
        <rFont val="Futura Bk"/>
        <family val="2"/>
      </rPr>
      <t>Se realiza trabajo de clasificación documental, codificacion según la tabla de retención descripción del tipo documental ede la información contenida en el Sistema de Información académica en fechas extremas 2007 a 2018.</t>
    </r>
  </si>
  <si>
    <t>Se debe continuar para el 2020 con la actividadRetención, preservación y almacenamiento a mediano y largo plazo, del documento electronico estableciendo el alcance de la intervencion</t>
  </si>
  <si>
    <t xml:space="preserve">Revisión de la codificación en el instrumento archivistico CCD aprobado, para la construcción de metadata  institucional </t>
  </si>
  <si>
    <r>
      <t>2do Semestre:</t>
    </r>
    <r>
      <rPr>
        <sz val="10"/>
        <rFont val="Futura Bk"/>
        <family val="2"/>
      </rPr>
      <t xml:space="preserve"> se actualiza la metadata institucional según el cuadro de clasificacipon documental aprobado y se realiza la actualización de la Tabla de Retención documental. Y el formato de inventarios de activos de información.
Se trabajaron los aplicativos de Talento Humano fechas extremas 2015-2019  y  Sistema de Información académica en fechas extremas 2007 a 2018. 
Se realiza el inventario de sistemas de información servicios web </t>
    </r>
  </si>
  <si>
    <t>https://unimayor.edu.co/web/transparencia    http://10.20.30.2:8000/sgi/subproceso/categorias/18</t>
  </si>
  <si>
    <t>Avance 14</t>
  </si>
  <si>
    <t>Socialización y publicación de la  Política de Gestión Documental</t>
  </si>
  <si>
    <t>1er trimestre: se encuentra publicada en sgi y sitio web</t>
  </si>
  <si>
    <t>https://unimayor.edu.co/web/images/planeacion/Instrumentos_de_Gesti%C3%B3n/D20-POLITICA_GESTION_DOCUMENTAL_V1.pdf
http://10.20.30.2:8000/sgi/subproceso/categorias/10</t>
  </si>
  <si>
    <t>peso de la actividad:16</t>
  </si>
  <si>
    <t>Avance16</t>
  </si>
  <si>
    <r>
      <t xml:space="preserve">2do Semestre: </t>
    </r>
    <r>
      <rPr>
        <sz val="10"/>
        <rFont val="Futura Bk"/>
        <family val="2"/>
      </rPr>
      <t>se realiza socialización en capacitacion del día 24 de mayo.
Se publica en pagina institucional la Politica de Gestión Documental.
Se socializa politica en comité de gestión y desempeño para aprobación</t>
    </r>
  </si>
  <si>
    <t xml:space="preserve">Listado de asistencia
https://unimayor.edu.co/web/transparencia?layout=edit&amp;id=2870
</t>
  </si>
  <si>
    <t>Actualización y ajuste deTablas de Retención</t>
  </si>
  <si>
    <r>
      <t>1er trimestre:</t>
    </r>
    <r>
      <rPr>
        <sz val="10"/>
        <rFont val="Futura Bk"/>
        <family val="2"/>
      </rPr>
      <t xml:space="preserve"> Planeación, Calidad, Talento Humano, Secretarios Académicos, Tic, </t>
    </r>
  </si>
  <si>
    <t>Equipo P.U Archivo</t>
  </si>
  <si>
    <t>Avance: 13</t>
  </si>
  <si>
    <r>
      <t xml:space="preserve">2do Semestre: </t>
    </r>
    <r>
      <rPr>
        <sz val="10"/>
        <rFont val="Futura Bk"/>
        <family val="2"/>
      </rPr>
      <t xml:space="preserve"> Se trabajen en total en 42 tablas de Retencion documental para la vigencia de acuerdo al numero de unidades productoras de documentos.
Con la adquisición del software de Gestión Documental se parametrizan 20  TRD en el sistema.</t>
    </r>
  </si>
  <si>
    <t>Transferencia Documental</t>
  </si>
  <si>
    <t>1er trimestre: Rectoría, Facultades, secretaria general, planeación y financiera</t>
  </si>
  <si>
    <t>FUID</t>
  </si>
  <si>
    <t>peso de la actividad: 17</t>
  </si>
  <si>
    <t>Avance:12.75</t>
  </si>
  <si>
    <t>2do Semestre: se recibe la transferencia del 75% del total de las unidades productoras .</t>
  </si>
  <si>
    <t xml:space="preserve">Aplicación de tiempos de retención en el archivo central para eliminar series que ya han cumplido el tiempo de retención. Serie documental listados de control asistencia, para descongestóndel deposito
</t>
  </si>
  <si>
    <t>CONSOLIDADO CUMPLIMIENTO POA 2020</t>
  </si>
  <si>
    <t>Fortalecimiento academico</t>
  </si>
  <si>
    <t>Docencia FCSA</t>
  </si>
  <si>
    <t>Docencia FI</t>
  </si>
  <si>
    <t>Investigaciones</t>
  </si>
  <si>
    <t>Internacionalizacion</t>
  </si>
  <si>
    <t>Proyecccion social</t>
  </si>
  <si>
    <t>Egresados</t>
  </si>
  <si>
    <t>Relacionamiento con el entorno</t>
  </si>
  <si>
    <t>Bienestar Institucional</t>
  </si>
  <si>
    <t>Sistema de Gestión de Seguridad y Salud en el Trabajo</t>
  </si>
  <si>
    <t>Admisiones</t>
  </si>
  <si>
    <t>Gestión Documental</t>
  </si>
  <si>
    <t>Comunicaciones</t>
  </si>
  <si>
    <t>Inglés</t>
  </si>
  <si>
    <t>Plan Ambiental</t>
  </si>
  <si>
    <t>Calidad</t>
  </si>
  <si>
    <t>Planeación</t>
  </si>
  <si>
    <t>Adquisicion de bienes y servicios</t>
  </si>
  <si>
    <t>Gestión Juridica</t>
  </si>
  <si>
    <t>Gestión Contable y Finaniciera</t>
  </si>
  <si>
    <t>Tic infraestructura</t>
  </si>
  <si>
    <t>TIC Medios Educativos</t>
  </si>
  <si>
    <t>Tic sistema de Información</t>
  </si>
  <si>
    <t>Tic Desarrollo de SW</t>
  </si>
  <si>
    <t>Tic Digital</t>
  </si>
  <si>
    <t>CUMPLIMIENTO POA 2019</t>
  </si>
  <si>
    <t>41850000 Sw Gestión documental</t>
  </si>
  <si>
    <t>28221128 apoyo a la gestion</t>
  </si>
  <si>
    <t>Planeación academica</t>
  </si>
  <si>
    <t>Direccionamiento estratégico y planeación</t>
  </si>
  <si>
    <t>Gestión con valores para el resultado</t>
  </si>
  <si>
    <t>Talento Humano</t>
  </si>
  <si>
    <t>Gestión del conocimento innovacion</t>
  </si>
  <si>
    <t>talento humano</t>
  </si>
  <si>
    <t>infornacion comunicación</t>
  </si>
  <si>
    <t>Evaluacion de resultados</t>
  </si>
  <si>
    <t>cumplimiento de actividades planificadas por dimensión</t>
  </si>
  <si>
    <t>DOCENCIA FACULTAD DE ARTE Y DISEÑO</t>
  </si>
  <si>
    <r>
      <t>1er trimestre:</t>
    </r>
    <r>
      <rPr>
        <sz val="10"/>
        <rFont val="Futura Bk"/>
        <family val="2"/>
      </rPr>
      <t xml:space="preserve"> Proyectos educativos construccion el PEP de Arquitectura, en revision mision, vision, principios, mallas curricular, creditos académicos.
PEP delineantes construccion nueva malla curricular se revisaron competencias y evaluacion de componentes de modulo especialmente los sociohumanistas.
Diseño visual cuenta con revisiones del PEP.
autoevaluación: el de arquitectura se entrego documento con obsevaciones al MEN, se hicieron ajustes a egresados y analisis pruebas saber pro. en base a nivel de desempeño</t>
    </r>
  </si>
  <si>
    <t>Acta consejo facultad 2019
documentos en equipo.
Plataforma SACES</t>
  </si>
  <si>
    <t>peso de la actividad:25</t>
  </si>
  <si>
    <r>
      <t xml:space="preserve">2do semestre: </t>
    </r>
    <r>
      <rPr>
        <sz val="10"/>
        <rFont val="Futura Bk"/>
        <family val="2"/>
      </rPr>
      <t>Proyectos educativos construccion el PEP de Arquitectura, se presenta a la Vicerrectoria para revisión y observaciones .
Resultado se sugiere volver a revisar  conforme las observaciones realizadas.
PEP delineantes construccion nueva malla curricular se revisaron competencias y evaluacion de componentes de modulo especialmente los sociohumanistas, se implementa nueva malla se realizan ajustes: movimientos de docentes para poder responder a la nueva malla, se solicitaron nuevos Software para la ejecucion de la malla y se innova en componentes teoricos al uso de  las TIC.
Se debe revisar el PEP para ajustes segun los cambios realizados.
Diseño visual El PEP fue presento y validado.
Autoevaluación: Programa de Arquitectura fue subido a plataforma toda la documentación requerida, se contestaron observaciones por parte del CNA, en espera de otros comentarios por los evaluadores</t>
    </r>
  </si>
  <si>
    <r>
      <t xml:space="preserve">1er trimestre: </t>
    </r>
    <r>
      <rPr>
        <sz val="10"/>
        <rFont val="Futura Bk"/>
        <family val="2"/>
      </rPr>
      <t>se está elaborando documento para renovacion de registro calificado el cual debe ser entregado en el mes de agosto para el prograna tecnologia en delineantes de arquitectura e ingenieria.
Se esta aprobando encuesta para la aplicacion a los egresados del programa.
Se presenta la malla a la institucion universitaria CESMAG con el fin de contar con observaciones ya que esta institucion oferto el programa delinenantes de arquitectura, las cuales se han tenido en cuenta para la modificacion de la malla.
pendiente observaciones del Colegio Mayor de Bolivar.
Se presento al ministerio el plan de transicion cambio de malla de algunos componentes del programa Diseño Visual en espera de resolucion de renovación</t>
    </r>
  </si>
  <si>
    <t>Reuniones con docentes y estudiantes listados de asistencia
presentacion de cronograma de trabajo renovacion consejo de facultad
Docuemento sugerencia CESMAG de docentes y estudiantes</t>
  </si>
  <si>
    <r>
      <t xml:space="preserve">2do semestre: </t>
    </r>
    <r>
      <rPr>
        <sz val="10"/>
        <rFont val="Futura Bk"/>
        <family val="2"/>
      </rPr>
      <t>Se presenta la Tecnología en Delineantes de Arquitectura e Ingeniería en plataforma SACEs para renovación de registros calificados. A espera de programación de visita</t>
    </r>
  </si>
  <si>
    <r>
      <t xml:space="preserve">1er trimestre: </t>
    </r>
    <r>
      <rPr>
        <sz val="10"/>
        <rFont val="Futura Bk"/>
        <family val="2"/>
      </rPr>
      <t>Se remitió a  vicerrectoria la licenciatura en música con enfasis en tecnología en audio. Se programa sustención el 8 de mayo a la vicerrectoría y se planea entregar documento final el 29 de mayo a rectoría con aprobación del consejo de facultad</t>
    </r>
  </si>
  <si>
    <t>Documento licenciatura</t>
  </si>
  <si>
    <r>
      <t>2do semestre:</t>
    </r>
    <r>
      <rPr>
        <sz val="10"/>
        <rFont val="Futura Bk"/>
        <family val="2"/>
      </rPr>
      <t xml:space="preserve"> Se presenta en plataforma SACEs el nuevo programa  licenciatura en música con enfasis en tecnología en audio por observacion del MEN se retira el enfasis.
A la espera de visita de pares</t>
    </r>
  </si>
  <si>
    <t>1er trimestre: Actividad no aplica para el trimestre</t>
  </si>
  <si>
    <r>
      <t>2do semestre: s</t>
    </r>
    <r>
      <rPr>
        <sz val="10"/>
        <rFont val="Futura Bk"/>
        <family val="2"/>
      </rPr>
      <t>e realiza evento internacional EXPORAICEs realizado en la Ciudad de Pasto, evento conjunto con la Universidad de Nariño y la Universidad CESMAG  y la Red Académica de Diseño RAD con la participación de 450 personas entre ponentes y asistentes.
Movilidad saliente de la facultad 35 estudiantes de los tres programas ofrecidos en la facultad y 5 docentes.
Por parte de los docentes se presentaron 2 ponencias y estudiantes 5 ponencia y 1 ponencia de egresado.
Se lograron 3 menciones: 1 ponencia de egresado y dos ponencias de estudiantes.
La trayectoria de exporaices habilita la posibilidad de valorar con maximo puntaje obras de investigacion creacion segun los criterios de calidad de colciencias.
Se obtiene certificado como organizadores y evaluadores y por ponencia que se traduce en puntaje en CVELAC .
Dentro de las expectativas de la estrategia de articulacion interinstituconal se proyecta realizar la XII exposicion de exporaices y la II del salon binacional en la Ciudad de Popayán con proyeccion a otras ciudades de Colombia y el Ecuador.</t>
    </r>
  </si>
  <si>
    <t>Informe Evento
Reporte salida estudiantes docentes en SIAG y CVELAC Docentes</t>
  </si>
  <si>
    <t>Fuente: PDI 2016-
1 Acuerdo de Opciones de Grado</t>
  </si>
  <si>
    <r>
      <t xml:space="preserve">1er trimestre: </t>
    </r>
    <r>
      <rPr>
        <sz val="10"/>
        <rFont val="Futura Bk"/>
        <family val="2"/>
      </rPr>
      <t>se presentó en Consejo Académico y Comité Curricular</t>
    </r>
  </si>
  <si>
    <t>Acta consejo Academico</t>
  </si>
  <si>
    <r>
      <t xml:space="preserve">2do semestre: </t>
    </r>
    <r>
      <rPr>
        <sz val="10"/>
        <rFont val="Futura Bk"/>
        <family val="2"/>
      </rPr>
      <t>La IUCMC  a través del Acuerdo No. 011 de 2019 establece y reglamenta las opciones de grado.
Modificación Reglamento Estudiantil Abril 9 de 2019 Acuerdo No. 004</t>
    </r>
  </si>
  <si>
    <t>Acuerdo No. 011 de 2019
Acuerdo No. 004</t>
  </si>
  <si>
    <t>Docencia FAYD</t>
  </si>
  <si>
    <t>Biblioteca</t>
  </si>
  <si>
    <t>Planeación Académica</t>
  </si>
  <si>
    <t>Gestión juridica, sistema integrado de aseguramiento de la calidad/pruebas saber /cobertura académica/Oferta de programas academicos y de extensión / admisión registro y control academico / bilinguismo / ampliacion planta de personal</t>
  </si>
  <si>
    <t>FORTALECIMIENTO ACADÉMICO</t>
  </si>
  <si>
    <t>Presentar el documento del proyecto educativo institucional a la comunidad universitaria y al Consejo Directivo para su aprobación</t>
  </si>
  <si>
    <r>
      <t xml:space="preserve">1er semestre: </t>
    </r>
    <r>
      <rPr>
        <sz val="10"/>
        <rFont val="Futura Bk"/>
        <family val="2"/>
      </rPr>
      <t>se cuenta con el documento, se presenta al Consejo Académico el dia 1 de Febrero, punto 6. Aprobación Proyecto Educativo Institucional.  se realiza por página web encuesta para participación de estudiantes y docentes para aportes al documento, se presenta al consejo academico las resultados de las consultas, se presenta al consejo academico punto 3. Presentación observaciones al Proyecto Educativo Institucional por parte de la comunidad académica. 
se evaluan los comentarios frente al document.
 se presenta al consejo directivo  en el cual se sugiere fortalecer relacion con sector productivo para presentarlo nuevamente en Consejo Directivo.</t>
    </r>
  </si>
  <si>
    <t>https://unimayor.edu.co/web/noticias/2984-unimayor-abre-participacion-para-actualizar-su-pei</t>
  </si>
  <si>
    <r>
      <t xml:space="preserve">3er trimestre: </t>
    </r>
    <r>
      <rPr>
        <sz val="10"/>
        <rFont val="Futura Bk"/>
        <family val="2"/>
      </rPr>
      <t>El proyecto Educativo Institucional fue aprobado en Consejo Directivo de fecha 27 de mayo de 2019</t>
    </r>
  </si>
  <si>
    <t>Acta Consejo Directivo</t>
  </si>
  <si>
    <t>Presentar ante el Consejo Nacional de Acreditación los tres programas de la Facultad de Ciencias Sociales y de la Administración: Tecnología en Gestión Empresarial, Tecnologís en Gestión Comercial y de Mercados y Administración de Empresas</t>
  </si>
  <si>
    <r>
      <t xml:space="preserve">1er trimestre: </t>
    </r>
    <r>
      <rPr>
        <sz val="10"/>
        <rFont val="Futura Bk"/>
        <family val="2"/>
      </rPr>
      <t xml:space="preserve">Se presenta al consejo académico el dia 18 de febrero punto 4. Aprobación Acuerdo de Autoevaluación. </t>
    </r>
  </si>
  <si>
    <t>Acta Consejo Académico</t>
  </si>
  <si>
    <t>Avance 20</t>
  </si>
  <si>
    <r>
      <t xml:space="preserve">2do trimestre: </t>
    </r>
    <r>
      <rPr>
        <sz val="10"/>
        <rFont val="Futura Bk"/>
        <family val="2"/>
      </rPr>
      <t>Se presenta en consejo academico 30 de mayo punto 3. Presentación resultados de autoevaluación de los programas de la Facultad de  Ciencias Sociales y de la Administración:  Tecnología en Gestión Empresarial, Tecnología en Gestión Comercial y de Mercados, Administración de Empresas y se suben los programas a la plataforma de SACES - CNA.</t>
    </r>
  </si>
  <si>
    <t xml:space="preserve">Acta Consejo Académico </t>
  </si>
  <si>
    <r>
      <t xml:space="preserve">3er trimestre: </t>
    </r>
    <r>
      <rPr>
        <sz val="10"/>
        <rFont val="Futura Bk"/>
        <family val="2"/>
      </rPr>
      <t xml:space="preserve">Se recibe visita por parte de los pares académicos del Consejo Nacional de Acreditación: 18, 19 y 20 de septiembre. </t>
    </r>
  </si>
  <si>
    <t>Acta visita pares académicos</t>
  </si>
  <si>
    <r>
      <t xml:space="preserve">4to trimestre: </t>
    </r>
    <r>
      <rPr>
        <sz val="10"/>
        <rFont val="Futura Bk"/>
        <family val="2"/>
      </rPr>
      <t xml:space="preserve">En este momento se encuentra en plataforma para ponencia del consejero. </t>
    </r>
  </si>
  <si>
    <t>RegistrosCalificados</t>
  </si>
  <si>
    <r>
      <t xml:space="preserve">1er semestre
</t>
    </r>
    <r>
      <rPr>
        <sz val="10"/>
        <rFont val="Futura Bk"/>
        <family val="2"/>
      </rPr>
      <t xml:space="preserve">Acta Consejo académico 10 de junio, punto 3. Aprobación cambio malla curricular Programa Tecnología en Delineante de Arquitectura e Ingeniería. 
programas nuevos
Con relación a la maestria en convenio IUCMC y UNIVALLE se encuentra em juridica para firma del rector.
El 24 de abril de 2019 el Tecnológico de Antioquia Institución Universitaria  registró en la plataforma del SACES - MEN la solicitud de extensión de la Maestría en TI a la ciudad de Popayán. La plataforma SACES confirma el estado de completitud al proceso No. 49736.                                                Se presentan ante el consejo directivo 4 programas nuevos para las tres facultades:  Licenciatura en música, Ingeniería Multimedia, Licenciatura en Español e Inglés y la Especialización en Gerencia Financiera. 
</t>
    </r>
  </si>
  <si>
    <t xml:space="preserve">Actas consejo académico y consejo directivo. </t>
  </si>
  <si>
    <r>
      <t xml:space="preserve">3er trimestre: </t>
    </r>
    <r>
      <rPr>
        <sz val="10"/>
        <rFont val="Futura Bk"/>
        <family val="2"/>
      </rPr>
      <t xml:space="preserve">Se presenta ante el sistema SACES - MEN los cuatro programas nuevos. </t>
    </r>
  </si>
  <si>
    <r>
      <t xml:space="preserve">4to trimestre: </t>
    </r>
    <r>
      <rPr>
        <sz val="10"/>
        <rFont val="Futura Bk"/>
        <family val="2"/>
      </rPr>
      <t xml:space="preserve">Se recibe visita de pares académicos para la Licenciatura en Español e Inglés, el 7 y 8 de noviembre de 2019.  Los demás programas se encuentran en estado de completitud.   Se recibe resolución de la Maestría en Tecnologías de Información en convenio con el Tecnológico de Antioquia. </t>
    </r>
  </si>
  <si>
    <t>Acta visita de pares académicos</t>
  </si>
  <si>
    <t>capacitacion docentes</t>
  </si>
  <si>
    <r>
      <t>1er semestre:</t>
    </r>
    <r>
      <rPr>
        <sz val="10"/>
        <rFont val="Futura Bk"/>
        <family val="2"/>
      </rPr>
      <t xml:space="preserve"> simulacro estudiantes pruebas saber abierto 13 al 31 de mayo para los 5 programas tecnologicos  CON Empresa grupo educacion. En plataforma ESE.
Se genera impacto ya que se evidencia aumento de participación de los estudiantes para la preparación.
capacitacion docente:  se realiza capacitación  en el mes de junio de 2019 sobre las pruebas saber con la empresa ESE.</t>
    </r>
  </si>
  <si>
    <t>Grupo educacion y empresa
Informe de resultos simulacro
pruebas en plataforma  escuela virtual ESE</t>
  </si>
  <si>
    <r>
      <t xml:space="preserve">3er trimestre: </t>
    </r>
    <r>
      <rPr>
        <sz val="10"/>
        <rFont val="Futura Bk"/>
      </rPr>
      <t xml:space="preserve">Se llevó a cabo la segunda ruta de formación de tutores virtuales de aprendizaje. </t>
    </r>
  </si>
  <si>
    <t>Plataforma Virtual</t>
  </si>
  <si>
    <r>
      <t xml:space="preserve">4to trimestre: </t>
    </r>
    <r>
      <rPr>
        <sz val="10"/>
        <rFont val="Futura Bk"/>
      </rPr>
      <t xml:space="preserve">Se lleva a cabo el diplomado en formulación y evaluación de proyectos Universidad - Estado - Empresa - Sociedad de los cuales se presentaron 2 proyectos a las convocatorias de colciencias. </t>
    </r>
  </si>
  <si>
    <t>Oferta de nuevos programas de pregrado  y posgrdo</t>
  </si>
  <si>
    <r>
      <t xml:space="preserve">1er Semestre: </t>
    </r>
    <r>
      <rPr>
        <sz val="10"/>
        <rFont val="Futura Bk"/>
        <family val="2"/>
      </rPr>
      <t xml:space="preserve">Consejo academico  6 de mayo punto 6. Presentación Registro Calificado de la Licenciatura en Lenguas Modernas Español-Inglés. 
Consejo academico del dia 13 de mayo 6. Presentación registro calificado de la Especialización en Gerencia Financiera.
Consejo academico 20 de mayo punto 5. Presentación registro calificado del programa de Ingeniería Multimedia.
consejo academico 30 de mayo 4. Presentación registro calificado del programa Licenciatura en Música y Tecnologías de Audio. </t>
    </r>
  </si>
  <si>
    <t>Actas consejo académico.</t>
  </si>
  <si>
    <t xml:space="preserve">peso de la actividad:10 </t>
  </si>
  <si>
    <r>
      <t>3er trimestre:</t>
    </r>
    <r>
      <rPr>
        <sz val="10"/>
        <rFont val="Futura Bk"/>
      </rPr>
      <t xml:space="preserve">Se suben los programas a la plataforma SACES </t>
    </r>
  </si>
  <si>
    <r>
      <t>4to trimestre:</t>
    </r>
    <r>
      <rPr>
        <sz val="10"/>
        <rFont val="Futura Bk"/>
      </rPr>
      <t xml:space="preserve">Se recibe visita de pares académicos para la Licenciatura en Español e Inglés, el 7 y 8 de noviembre de 2019.  Los demás programas se encuentran en estado de completitud.   Se recibe resolución de la Maestría en Tecnologías de Información en convenio con el Tecnológico de Antioquia. </t>
    </r>
  </si>
  <si>
    <t>centro formacion virtual</t>
  </si>
  <si>
    <r>
      <t>1er semestre</t>
    </r>
    <r>
      <rPr>
        <sz val="10"/>
        <rFont val="Futura Bk"/>
        <family val="2"/>
      </rPr>
      <t>:Para adelantar el proceso de creación de los cursos en el AVA Unimayor Virtual, la institución contrato los servicios profesionales del Ingeniero de Sistemas Diego Felipe Hurtado, que tiene por objeto la creación para la creación de 16 objetos virtuales de aprendizaje para el curso 7 de inglés y afinamiento, implementación y puesta en marcha de 32 objetos virtuales de aprendizaje correspondientes al curso 5 y 6 de inglés.
Para apoyar el proceso de producción de contenidos audiovisuales con equipos propios, se contrato también a Ludwin Terry Valencia. 
El 15 de marzo de 2019 se dió inició al primer curso del proceso de formación de tutores virtuales a través de la plataforma Moodle, con la Ruta de Formación Tutor Virtual Unimayor el cual cuenta con 26 participantes, todos docentes de la Unimayor.
El 22 de Abril de 2019 se inició el segundo curso de Formación de Tutores Virtuales de Unimayor, denominado Evaluación en Ambientes Virtuales de Aprendizaje AVA, el cual cuenta con 26 participantes, todos docentes de la Unimayor.</t>
    </r>
  </si>
  <si>
    <t>programa de educacion continua para partes interesadas</t>
  </si>
  <si>
    <r>
      <t>1er semestre:</t>
    </r>
    <r>
      <rPr>
        <sz val="10"/>
        <rFont val="Futura Bk"/>
        <family val="2"/>
      </rPr>
      <t>relación de diplomados y cursos de las facultades 
Aprobación diplomados para II-2019 de la Facultad de Ciencias Sociales y de la Administración Consejo Académico 20 de mayo.
La Facultad de ingenieria realiza los siguientes programas de educación continua:
La Facultad de Ingeniería evento nacional denominado IX Seminario Nuevas Tendencias de la Ingeniería y Aplicaciones de la Informática  invitando como ponente nacional al Ingeniero Dario Enrique Soto del TDEA. 
Evento VII Experiencias Académicas de la Facultad de Ingeniería - EAFI, evento programado para el día 31 de mayo de 2019, en el cual se presentan los proyectos trabajados en los diferentes componentes de módulo durante el primer periodo académico del 2019.</t>
    </r>
  </si>
  <si>
    <t xml:space="preserve">3er trimestre: </t>
  </si>
  <si>
    <r>
      <t xml:space="preserve">4to trimestre: </t>
    </r>
    <r>
      <rPr>
        <sz val="10"/>
        <rFont val="Futura Bk"/>
      </rPr>
      <t xml:space="preserve">Se lleva a cabo el seminario de tendencias de la Ingeniería de la Facultad de Ingeniería y el Seminario de Tendencias Empresariales de la Facultad de Ciencias Sociales y de la Administración, los días 14 y 15 de noviembre de 2019 y del 2 al 7 de diciembre se lleva a cabo el congreso internacional de investigación de la Red Reoalcei en convenio con el Colegio Mayor del Cauca. </t>
    </r>
  </si>
  <si>
    <t>proyecto Oficina de admisiones</t>
  </si>
  <si>
    <t xml:space="preserve">1er trimestre: </t>
  </si>
  <si>
    <r>
      <t xml:space="preserve">4to trimestre: </t>
    </r>
    <r>
      <rPr>
        <sz val="10"/>
        <rFont val="Futura Bk"/>
      </rPr>
      <t>Se presenta borrador del proyecto para presentar al consejo académico en el año 2020.</t>
    </r>
  </si>
  <si>
    <t>Continuar con el fortalecimienton del centro de formación virtual, terninando la segunda fase de los niveles de inglés virtualizados 4 cursos on line en el AVA unimayor virtual</t>
  </si>
  <si>
    <r>
      <t xml:space="preserve">1er semestre:  </t>
    </r>
    <r>
      <rPr>
        <sz val="10"/>
        <rFont val="Futura Bk"/>
        <family val="2"/>
      </rPr>
      <t>Para adelantar el proceso de creación de los cursos en el AVA Unimayor Virtual, la institución contrato los servicios profesionales del Ingeniero de Sistemas Diego Felipe Hurtado, que tiene por objeto la creación para la creación de 16 objetos virtuales de aprendizaje para el curso 7 de inglés y afinamiento, implementación y puesta en marcha de 32 objetos virtuales de aprendizaje correspondientes al curso 5 y 6 de inglés.
Para apoyar el proceso de producción de contenidos audiovisuales con equipos propios, se contrato también a Ludwin Terry Valencia. 
El 15 de marzo de 2019 se dió inició al primer curso del proceso de formación de tutores virtuales a través de la plataforma Moodle, con la Ruta de Formación Tutor Virtual Unimayor el cual cuenta con 26 participantes, todos docentes de la Unimayor.
El 22 de Abril de 2019 se inició el segundo curso de Formación de Tutores Virtuales de Unimayor, denominado Evaluación en Ambientes Virtuales de Aprendizaje AVA, el cual cuenta con 26 participantes, todos docentes de la Unimayor.</t>
    </r>
  </si>
  <si>
    <t>realizar convocatoria docente para ampliación de planta en las tres facultades</t>
  </si>
  <si>
    <r>
      <t xml:space="preserve">1er semestre: </t>
    </r>
    <r>
      <rPr>
        <sz val="10"/>
        <rFont val="Futura Bk"/>
      </rPr>
      <t xml:space="preserve">se realiza convocatoria para proveer cargos docentes docente </t>
    </r>
  </si>
  <si>
    <r>
      <t>2do trimestre:</t>
    </r>
    <r>
      <rPr>
        <sz val="10"/>
        <rFont val="Futura Bk"/>
        <family val="2"/>
      </rPr>
      <t xml:space="preserve"> Se lleva a cabo todo el proceso de selección docente por parte del comité de selección desde el mes de abril al mes de junio de 2019.  Como resultado se proveen 8 cargos docentes de planta para las facultades de arte y diseño , ingeniería y ciencias sociales y de la administración y quedan dos cargos desiertos parar las facultades de arte y diseño. </t>
    </r>
  </si>
  <si>
    <r>
      <t xml:space="preserve">4to trimestre: </t>
    </r>
    <r>
      <rPr>
        <sz val="10"/>
        <rFont val="Futura Bk"/>
      </rPr>
      <t xml:space="preserve">SE abre nuevamente en el mes de noviembre de 2019 convocatoria para proveer los cargos que quedaron desiertos en la convocatoria de abril y proveer un cargo para la facultad de ingeniería por renuncia del profesor Gabriel Chanchí.  Como resultado se provee el cargo para la facultad de ingeniería y nuevamente los cargos de la facultad de arte y diseño quedan desiertos. </t>
    </r>
  </si>
  <si>
    <t>Realizar segunda jornada de capacitación a docentes y estudiantes para el fortalecimiento de las pruebas Saber</t>
  </si>
  <si>
    <r>
      <t xml:space="preserve">1er trimestre: </t>
    </r>
    <r>
      <rPr>
        <sz val="10"/>
        <rFont val="Futura Bk"/>
        <family val="2"/>
      </rPr>
      <t xml:space="preserve"> en el Consejo academico del día 18 de marzo  punto 5. se Socializan los resultados pruebas Saber Pro TyT 2018. 
Desde la vicerrectoría académica se ha proyectado en el plan de formación una capacitación para docentes y estudiantes sobre las pruebas saber pro y saber TyT que incluye simulacros para los estudiantes. 
</t>
    </r>
  </si>
  <si>
    <r>
      <t xml:space="preserve">4to trimestre: </t>
    </r>
    <r>
      <rPr>
        <sz val="10"/>
        <rFont val="Futura Bk"/>
      </rPr>
      <t>Se presenta avance en el fortalecimiento de los componentes comunicación escrita y formación ciudadana como soporte a mejorar las pruebas Saber Pro y TyT.</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</si>
</sst>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4" formatCode="_(&quot;$&quot;* #,##0.00_);_(&quot;$&quot;* \(#,##0.00\);_(&quot;$&quot;* &quot;-&quot;??_);_(@_)"/>
    <numFmt numFmtId="43" formatCode="_(* #,##0.00_);_(* \(#,##0.00\);_(* &quot;-&quot;??_);_(@_)"/>
    <numFmt numFmtId="164" formatCode="&quot;$&quot;\ #,##0_);[Red]\(&quot;$&quot;\ #,##0\)"/>
    <numFmt numFmtId="165" formatCode="0.0%"/>
    <numFmt numFmtId="166" formatCode="&quot;$&quot;\ #,##0;[Red]\-&quot;$&quot;\ #,##0"/>
    <numFmt numFmtId="167" formatCode="&quot;$&quot;\ #,##0.00;[Red]\-&quot;$&quot;\ #,##0.00"/>
    <numFmt numFmtId="168" formatCode="[$$-240A]#,##0"/>
  </numFmts>
  <fonts count="43" x14ac:knownFonts="1">
    <font>
      <sz val="11"/>
      <color theme="1"/>
      <name val="Calibri"/>
      <family val="2"/>
      <scheme val="minor"/>
    </font>
    <font>
      <b/>
      <sz val="10"/>
      <name val="Futura Bk"/>
      <family val="2"/>
    </font>
    <font>
      <b/>
      <sz val="14"/>
      <color theme="1"/>
      <name val="Futura Bk"/>
      <family val="2"/>
    </font>
    <font>
      <sz val="11"/>
      <color theme="1"/>
      <name val="Futura Bk"/>
      <family val="2"/>
    </font>
    <font>
      <sz val="14"/>
      <color theme="1"/>
      <name val="Futura Bk"/>
      <family val="2"/>
    </font>
    <font>
      <b/>
      <sz val="11"/>
      <color theme="1"/>
      <name val="Futura Bk"/>
      <family val="2"/>
    </font>
    <font>
      <sz val="10"/>
      <name val="Futura Bk"/>
      <family val="2"/>
    </font>
    <font>
      <sz val="10"/>
      <name val="Arial"/>
      <family val="2"/>
    </font>
    <font>
      <u/>
      <sz val="11"/>
      <color theme="10"/>
      <name val="Calibri"/>
      <family val="2"/>
      <scheme val="minor"/>
    </font>
    <font>
      <sz val="10"/>
      <color theme="1"/>
      <name val="Futura Bk"/>
      <family val="2"/>
    </font>
    <font>
      <sz val="10"/>
      <color theme="1"/>
      <name val="Calibri"/>
      <family val="2"/>
      <scheme val="minor"/>
    </font>
    <font>
      <u/>
      <sz val="10"/>
      <color theme="10"/>
      <name val="Calibri"/>
      <family val="2"/>
      <scheme val="minor"/>
    </font>
    <font>
      <sz val="11"/>
      <color theme="1"/>
      <name val="Calibri"/>
      <family val="2"/>
      <scheme val="minor"/>
    </font>
    <font>
      <sz val="10"/>
      <color indexed="8"/>
      <name val="Calibri"/>
      <family val="2"/>
      <scheme val="minor"/>
    </font>
    <font>
      <sz val="10"/>
      <color indexed="10"/>
      <name val="Futura Bk"/>
      <family val="2"/>
    </font>
    <font>
      <b/>
      <sz val="11"/>
      <color theme="1"/>
      <name val="Futura Bk"/>
      <family val="2"/>
    </font>
    <font>
      <b/>
      <sz val="9"/>
      <color theme="1"/>
      <name val="Futura Bk"/>
      <family val="2"/>
    </font>
    <font>
      <sz val="12"/>
      <color theme="1"/>
      <name val="Futura Bk"/>
      <family val="2"/>
    </font>
    <font>
      <sz val="10"/>
      <name val="Futura Bk"/>
      <family val="2"/>
    </font>
    <font>
      <b/>
      <sz val="10"/>
      <color theme="1"/>
      <name val="Futura Bk"/>
      <family val="2"/>
    </font>
    <font>
      <b/>
      <sz val="12"/>
      <color theme="1"/>
      <name val="Futura Bk"/>
      <family val="2"/>
    </font>
    <font>
      <sz val="10"/>
      <name val="Calibri"/>
      <family val="2"/>
      <scheme val="minor"/>
    </font>
    <font>
      <sz val="10"/>
      <color rgb="FFFF0000"/>
      <name val="Futura Bk"/>
      <family val="2"/>
    </font>
    <font>
      <b/>
      <sz val="10"/>
      <color rgb="FFFF0000"/>
      <name val="Futura Bk"/>
      <family val="2"/>
    </font>
    <font>
      <sz val="12"/>
      <color rgb="FF000000"/>
      <name val="Arial"/>
      <family val="2"/>
    </font>
    <font>
      <sz val="11"/>
      <color rgb="FF000000"/>
      <name val="Arial"/>
      <family val="2"/>
    </font>
    <font>
      <b/>
      <sz val="14"/>
      <name val="Futura Bk"/>
      <family val="2"/>
    </font>
    <font>
      <sz val="14"/>
      <name val="Futura Bk"/>
      <family val="2"/>
    </font>
    <font>
      <b/>
      <sz val="11"/>
      <name val="Futura Bk"/>
      <family val="2"/>
    </font>
    <font>
      <sz val="11"/>
      <name val="Futura Bk"/>
      <family val="2"/>
    </font>
    <font>
      <sz val="11"/>
      <name val="Calibri"/>
      <family val="2"/>
      <scheme val="minor"/>
    </font>
    <font>
      <u/>
      <sz val="10"/>
      <name val="Calibri"/>
      <family val="2"/>
      <scheme val="minor"/>
    </font>
    <font>
      <b/>
      <sz val="10"/>
      <color theme="5"/>
      <name val="Futura Bk"/>
      <family val="2"/>
    </font>
    <font>
      <sz val="10"/>
      <color theme="5"/>
      <name val="Futura Bk"/>
      <family val="2"/>
    </font>
    <font>
      <sz val="10"/>
      <color theme="10"/>
      <name val="Calibri"/>
      <family val="2"/>
      <scheme val="minor"/>
    </font>
    <font>
      <u/>
      <sz val="10"/>
      <color indexed="12"/>
      <name val="Arial"/>
      <family val="2"/>
    </font>
    <font>
      <u/>
      <sz val="11"/>
      <name val="Calibri"/>
      <family val="2"/>
      <scheme val="minor"/>
    </font>
    <font>
      <u/>
      <sz val="10"/>
      <color theme="10"/>
      <name val="Futura Bk"/>
      <family val="2"/>
    </font>
    <font>
      <b/>
      <sz val="9"/>
      <color indexed="81"/>
      <name val="Tahoma"/>
      <family val="2"/>
    </font>
    <font>
      <sz val="9"/>
      <color indexed="81"/>
      <name val="Tahoma"/>
      <family val="2"/>
    </font>
    <font>
      <b/>
      <sz val="11"/>
      <color theme="1"/>
      <name val="Calibri"/>
      <family val="2"/>
      <scheme val="minor"/>
    </font>
    <font>
      <sz val="8"/>
      <color theme="1"/>
      <name val="Calibri"/>
      <family val="2"/>
      <scheme val="minor"/>
    </font>
    <font>
      <sz val="10"/>
      <name val="Futura Bk"/>
    </font>
  </fonts>
  <fills count="12">
    <fill>
      <patternFill patternType="none"/>
    </fill>
    <fill>
      <patternFill patternType="gray125"/>
    </fill>
    <fill>
      <patternFill patternType="solid">
        <fgColor rgb="FFF7994B"/>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00B050"/>
        <bgColor indexed="64"/>
      </patternFill>
    </fill>
    <fill>
      <patternFill patternType="solid">
        <fgColor rgb="FFFFFFFF"/>
        <bgColor indexed="64"/>
      </patternFill>
    </fill>
    <fill>
      <patternFill patternType="solid">
        <fgColor rgb="FFFFC000"/>
        <bgColor indexed="64"/>
      </patternFill>
    </fill>
    <fill>
      <patternFill patternType="solid">
        <fgColor theme="6" tint="0.59999389629810485"/>
        <bgColor indexed="64"/>
      </patternFill>
    </fill>
    <fill>
      <patternFill patternType="solid">
        <fgColor theme="9"/>
        <bgColor indexed="64"/>
      </patternFill>
    </fill>
    <fill>
      <patternFill patternType="solid">
        <fgColor theme="3"/>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thin">
        <color indexed="64"/>
      </right>
      <top/>
      <bottom/>
      <diagonal/>
    </border>
  </borders>
  <cellStyleXfs count="9">
    <xf numFmtId="0" fontId="0" fillId="0" borderId="0"/>
    <xf numFmtId="0" fontId="7" fillId="0" borderId="0"/>
    <xf numFmtId="0" fontId="8" fillId="0" borderId="0" applyNumberForma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9" fontId="12" fillId="0" borderId="0" applyFont="0" applyFill="0" applyBorder="0" applyAlignment="0" applyProtection="0"/>
    <xf numFmtId="0" fontId="7" fillId="0" borderId="0"/>
    <xf numFmtId="0" fontId="35" fillId="0" borderId="0" applyNumberFormat="0" applyFill="0" applyBorder="0" applyAlignment="0" applyProtection="0">
      <alignment vertical="top"/>
      <protection locked="0"/>
    </xf>
  </cellStyleXfs>
  <cellXfs count="684">
    <xf numFmtId="0" fontId="0" fillId="0" borderId="0" xfId="0"/>
    <xf numFmtId="0" fontId="4" fillId="0" borderId="0" xfId="0" applyFont="1" applyFill="1" applyBorder="1"/>
    <xf numFmtId="0" fontId="4" fillId="0" borderId="0" xfId="0" applyFont="1" applyFill="1"/>
    <xf numFmtId="0" fontId="3" fillId="0" borderId="0" xfId="0" applyFont="1" applyFill="1" applyBorder="1"/>
    <xf numFmtId="0" fontId="3" fillId="0" borderId="0" xfId="0" applyFont="1" applyFill="1"/>
    <xf numFmtId="0" fontId="1" fillId="2" borderId="1" xfId="0" applyFont="1" applyFill="1" applyBorder="1" applyAlignment="1">
      <alignment horizontal="left"/>
    </xf>
    <xf numFmtId="0" fontId="1" fillId="0" borderId="0" xfId="0" applyFont="1" applyFill="1" applyBorder="1" applyAlignment="1">
      <alignment horizontal="left"/>
    </xf>
    <xf numFmtId="0" fontId="6" fillId="0" borderId="0" xfId="0" applyFont="1" applyFill="1" applyBorder="1"/>
    <xf numFmtId="0" fontId="6" fillId="0" borderId="0" xfId="0" applyFont="1" applyFill="1"/>
    <xf numFmtId="0" fontId="0" fillId="3" borderId="0" xfId="0" applyFill="1" applyBorder="1" applyAlignment="1">
      <alignment horizontal="left" wrapText="1"/>
    </xf>
    <xf numFmtId="0" fontId="5" fillId="2" borderId="1" xfId="0" applyFont="1" applyFill="1" applyBorder="1" applyAlignment="1">
      <alignment horizontal="left"/>
    </xf>
    <xf numFmtId="0" fontId="3" fillId="0" borderId="0" xfId="0" applyFont="1" applyFill="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6" fillId="0" borderId="1" xfId="0" applyFont="1" applyFill="1" applyBorder="1" applyAlignment="1">
      <alignment horizontal="left" vertical="top" wrapText="1"/>
    </xf>
    <xf numFmtId="0" fontId="9" fillId="0" borderId="0" xfId="0" applyFont="1" applyFill="1" applyBorder="1" applyAlignment="1">
      <alignment vertical="top"/>
    </xf>
    <xf numFmtId="0" fontId="9" fillId="0" borderId="0" xfId="0" applyFont="1" applyFill="1" applyAlignment="1">
      <alignment vertical="top"/>
    </xf>
    <xf numFmtId="0" fontId="9" fillId="0" borderId="1" xfId="0" applyFont="1" applyFill="1" applyBorder="1" applyAlignment="1">
      <alignment horizontal="justify" vertical="top" wrapText="1"/>
    </xf>
    <xf numFmtId="0" fontId="11" fillId="0" borderId="1" xfId="2" applyFont="1" applyFill="1" applyBorder="1" applyAlignment="1">
      <alignment horizontal="left" vertical="top" wrapText="1"/>
    </xf>
    <xf numFmtId="0" fontId="3" fillId="0" borderId="0" xfId="0" applyFont="1" applyFill="1" applyAlignment="1">
      <alignment horizontal="center"/>
    </xf>
    <xf numFmtId="0" fontId="3" fillId="0" borderId="0" xfId="0" applyFont="1" applyFill="1" applyAlignment="1">
      <alignment horizontal="center"/>
    </xf>
    <xf numFmtId="0" fontId="2" fillId="0" borderId="7" xfId="0" applyFont="1" applyFill="1" applyBorder="1" applyAlignment="1">
      <alignment horizontal="center"/>
    </xf>
    <xf numFmtId="0" fontId="1" fillId="0" borderId="1" xfId="0" applyFont="1" applyFill="1" applyBorder="1" applyAlignment="1">
      <alignment horizontal="left" vertical="top" wrapText="1"/>
    </xf>
    <xf numFmtId="0" fontId="1" fillId="0" borderId="10" xfId="0" applyFont="1" applyFill="1" applyBorder="1" applyAlignment="1">
      <alignment horizontal="left" vertical="top" wrapText="1"/>
    </xf>
    <xf numFmtId="0" fontId="6" fillId="0" borderId="10" xfId="0" applyFont="1" applyFill="1" applyBorder="1" applyAlignment="1">
      <alignment horizontal="left" vertical="top" wrapText="1"/>
    </xf>
    <xf numFmtId="9" fontId="9" fillId="0" borderId="10" xfId="0" applyNumberFormat="1" applyFont="1" applyFill="1" applyBorder="1" applyAlignment="1">
      <alignment horizontal="justify" vertical="top" wrapText="1"/>
    </xf>
    <xf numFmtId="0" fontId="1" fillId="0" borderId="12" xfId="0" applyFont="1" applyFill="1" applyBorder="1" applyAlignment="1">
      <alignment horizontal="left" vertical="top" wrapText="1"/>
    </xf>
    <xf numFmtId="0" fontId="6" fillId="0" borderId="12" xfId="0" applyFont="1" applyFill="1" applyBorder="1" applyAlignment="1">
      <alignment horizontal="left" vertical="top" wrapText="1"/>
    </xf>
    <xf numFmtId="9" fontId="9" fillId="0" borderId="12" xfId="0" applyNumberFormat="1" applyFont="1" applyFill="1" applyBorder="1" applyAlignment="1">
      <alignment horizontal="justify" vertical="top" wrapText="1"/>
    </xf>
    <xf numFmtId="0" fontId="9" fillId="0" borderId="14" xfId="0" applyFont="1" applyFill="1" applyBorder="1" applyAlignment="1">
      <alignment vertical="top" wrapText="1"/>
    </xf>
    <xf numFmtId="0" fontId="10" fillId="0" borderId="16" xfId="0" applyFont="1" applyFill="1" applyBorder="1" applyAlignment="1">
      <alignment vertical="top" wrapText="1"/>
    </xf>
    <xf numFmtId="0" fontId="1" fillId="0" borderId="18" xfId="0" applyFont="1" applyFill="1" applyBorder="1" applyAlignment="1">
      <alignment horizontal="left" vertical="top" wrapText="1"/>
    </xf>
    <xf numFmtId="0" fontId="6" fillId="0" borderId="18" xfId="0" applyFont="1" applyFill="1" applyBorder="1" applyAlignment="1">
      <alignment horizontal="left" vertical="top" wrapText="1"/>
    </xf>
    <xf numFmtId="0" fontId="9" fillId="0" borderId="18" xfId="0" applyFont="1" applyFill="1" applyBorder="1" applyAlignment="1">
      <alignment horizontal="justify" vertical="top" wrapText="1"/>
    </xf>
    <xf numFmtId="0" fontId="9" fillId="0" borderId="20" xfId="0" applyFont="1" applyFill="1" applyBorder="1" applyAlignment="1">
      <alignment vertical="top"/>
    </xf>
    <xf numFmtId="0" fontId="1"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9" fillId="0" borderId="2" xfId="0" applyFont="1" applyFill="1" applyBorder="1" applyAlignment="1">
      <alignment horizontal="justify" vertical="top" wrapText="1"/>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9" fillId="0" borderId="24" xfId="0" applyFont="1" applyFill="1" applyBorder="1" applyAlignment="1">
      <alignment vertical="top" wrapText="1"/>
    </xf>
    <xf numFmtId="0" fontId="9" fillId="0" borderId="25" xfId="0" applyFont="1" applyFill="1" applyBorder="1" applyAlignment="1">
      <alignment vertical="top"/>
    </xf>
    <xf numFmtId="0" fontId="6" fillId="0" borderId="13" xfId="0" applyFont="1" applyFill="1" applyBorder="1" applyAlignment="1">
      <alignment vertical="top" wrapText="1"/>
    </xf>
    <xf numFmtId="0" fontId="6" fillId="0" borderId="10" xfId="0" applyFont="1" applyFill="1" applyBorder="1" applyAlignment="1">
      <alignment vertical="top" wrapText="1"/>
    </xf>
    <xf numFmtId="0" fontId="9" fillId="0" borderId="20" xfId="0" applyFont="1" applyFill="1" applyBorder="1" applyAlignment="1">
      <alignment vertical="top" wrapText="1"/>
    </xf>
    <xf numFmtId="0" fontId="3" fillId="0" borderId="0" xfId="0" applyFont="1" applyFill="1" applyAlignment="1">
      <alignment horizontal="center"/>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1" fillId="2" borderId="1" xfId="0" applyFont="1" applyFill="1" applyBorder="1" applyAlignment="1">
      <alignment horizontal="left" vertical="center" wrapText="1"/>
    </xf>
    <xf numFmtId="0" fontId="6" fillId="0" borderId="11" xfId="0" applyFont="1" applyFill="1" applyBorder="1" applyAlignment="1">
      <alignment horizontal="center" vertical="top" wrapText="1"/>
    </xf>
    <xf numFmtId="0" fontId="6" fillId="0" borderId="15" xfId="0" applyFont="1" applyFill="1" applyBorder="1" applyAlignment="1">
      <alignment horizontal="center" vertical="top" wrapText="1"/>
    </xf>
    <xf numFmtId="0" fontId="6" fillId="0" borderId="17" xfId="0" applyFont="1" applyFill="1" applyBorder="1" applyAlignment="1">
      <alignment horizontal="center" vertical="top" wrapText="1"/>
    </xf>
    <xf numFmtId="0" fontId="6" fillId="0" borderId="15" xfId="0" applyFont="1" applyFill="1" applyBorder="1" applyAlignment="1">
      <alignment horizontal="left" vertical="top" wrapText="1"/>
    </xf>
    <xf numFmtId="0" fontId="6" fillId="0" borderId="10" xfId="0" applyFont="1" applyFill="1" applyBorder="1" applyAlignment="1">
      <alignment horizontal="center" vertical="top" wrapText="1"/>
    </xf>
    <xf numFmtId="0" fontId="6" fillId="0" borderId="13"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9"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9" xfId="0" applyFont="1" applyFill="1" applyBorder="1" applyAlignment="1">
      <alignment horizontal="left" vertical="top" wrapText="1"/>
    </xf>
    <xf numFmtId="164" fontId="6" fillId="0" borderId="12" xfId="0" applyNumberFormat="1"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0" fontId="6" fillId="3" borderId="1" xfId="0" applyFont="1" applyFill="1" applyBorder="1" applyAlignment="1">
      <alignment horizontal="left" vertical="top" wrapText="1"/>
    </xf>
    <xf numFmtId="0" fontId="1" fillId="3" borderId="18" xfId="0" applyFont="1" applyFill="1" applyBorder="1" applyAlignment="1">
      <alignment horizontal="left" vertical="top" wrapText="1"/>
    </xf>
    <xf numFmtId="0" fontId="6" fillId="3" borderId="18" xfId="0" applyFont="1" applyFill="1" applyBorder="1" applyAlignment="1">
      <alignment horizontal="left" vertical="top" wrapText="1"/>
    </xf>
    <xf numFmtId="0" fontId="6" fillId="3" borderId="10" xfId="0" applyFont="1" applyFill="1" applyBorder="1" applyAlignment="1">
      <alignment horizontal="center" vertical="top" wrapText="1"/>
    </xf>
    <xf numFmtId="0" fontId="6" fillId="3" borderId="1" xfId="0" applyFont="1" applyFill="1" applyBorder="1" applyAlignment="1">
      <alignment horizontal="center" vertical="top" wrapText="1"/>
    </xf>
    <xf numFmtId="0" fontId="1" fillId="3" borderId="2" xfId="0" applyFont="1" applyFill="1" applyBorder="1" applyAlignment="1">
      <alignment horizontal="left" vertical="top" wrapText="1"/>
    </xf>
    <xf numFmtId="0" fontId="6" fillId="3" borderId="2" xfId="0" applyFont="1" applyFill="1" applyBorder="1" applyAlignment="1">
      <alignment horizontal="center" vertical="top" wrapText="1"/>
    </xf>
    <xf numFmtId="164" fontId="6" fillId="0" borderId="1" xfId="0" applyNumberFormat="1" applyFont="1" applyFill="1" applyBorder="1" applyAlignment="1">
      <alignment horizontal="left" vertical="center" wrapText="1"/>
    </xf>
    <xf numFmtId="164" fontId="6" fillId="0" borderId="1" xfId="0" applyNumberFormat="1" applyFont="1" applyFill="1" applyBorder="1" applyAlignment="1">
      <alignment horizontal="center" vertical="center" wrapText="1"/>
    </xf>
    <xf numFmtId="164" fontId="6" fillId="0" borderId="18" xfId="0" applyNumberFormat="1" applyFont="1" applyFill="1" applyBorder="1" applyAlignment="1">
      <alignment horizontal="center" vertical="top" wrapText="1"/>
    </xf>
    <xf numFmtId="44" fontId="6" fillId="0" borderId="1" xfId="4" applyFont="1" applyFill="1" applyBorder="1" applyAlignment="1">
      <alignment horizontal="left" vertical="top" wrapText="1"/>
    </xf>
    <xf numFmtId="164" fontId="6" fillId="0" borderId="10" xfId="0" applyNumberFormat="1" applyFont="1" applyFill="1" applyBorder="1" applyAlignment="1">
      <alignment horizontal="left" vertical="top" wrapText="1"/>
    </xf>
    <xf numFmtId="164" fontId="6" fillId="0" borderId="2" xfId="0" applyNumberFormat="1" applyFont="1" applyFill="1" applyBorder="1" applyAlignment="1">
      <alignment horizontal="left" vertical="top" wrapText="1"/>
    </xf>
    <xf numFmtId="164" fontId="13" fillId="0" borderId="0" xfId="0" applyNumberFormat="1" applyFont="1" applyFill="1" applyBorder="1" applyAlignment="1">
      <alignment wrapText="1"/>
    </xf>
    <xf numFmtId="164" fontId="13" fillId="0" borderId="1" xfId="0" applyNumberFormat="1" applyFont="1" applyFill="1" applyBorder="1"/>
    <xf numFmtId="164" fontId="13" fillId="0" borderId="0" xfId="0" applyNumberFormat="1" applyFont="1" applyFill="1" applyBorder="1"/>
    <xf numFmtId="0" fontId="1" fillId="0" borderId="15" xfId="0" applyFont="1" applyFill="1" applyBorder="1" applyAlignment="1">
      <alignment vertical="top" wrapText="1"/>
    </xf>
    <xf numFmtId="0" fontId="9" fillId="0" borderId="9" xfId="0" applyFont="1" applyFill="1" applyBorder="1" applyAlignment="1">
      <alignment horizontal="justify" vertical="top" wrapText="1"/>
    </xf>
    <xf numFmtId="0" fontId="9" fillId="0" borderId="26" xfId="0" applyFont="1" applyFill="1" applyBorder="1" applyAlignment="1">
      <alignment vertical="top"/>
    </xf>
    <xf numFmtId="164" fontId="6" fillId="0" borderId="1" xfId="0" applyNumberFormat="1" applyFont="1" applyFill="1" applyBorder="1" applyAlignment="1">
      <alignment horizontal="left" vertical="top" wrapText="1"/>
    </xf>
    <xf numFmtId="164" fontId="6" fillId="0" borderId="18" xfId="0" applyNumberFormat="1" applyFont="1" applyFill="1" applyBorder="1" applyAlignment="1">
      <alignment horizontal="left" vertical="top" wrapText="1"/>
    </xf>
    <xf numFmtId="164" fontId="6" fillId="0" borderId="12" xfId="0" applyNumberFormat="1" applyFont="1" applyFill="1" applyBorder="1" applyAlignment="1">
      <alignment horizontal="left" vertical="top" wrapText="1"/>
    </xf>
    <xf numFmtId="164" fontId="13" fillId="0" borderId="0" xfId="0" applyNumberFormat="1" applyFont="1" applyFill="1" applyBorder="1" applyAlignment="1">
      <alignment horizontal="center" vertical="center"/>
    </xf>
    <xf numFmtId="164" fontId="6" fillId="0" borderId="18" xfId="0" applyNumberFormat="1" applyFont="1" applyFill="1" applyBorder="1" applyAlignment="1">
      <alignment horizontal="center" vertical="center" wrapText="1"/>
    </xf>
    <xf numFmtId="0" fontId="1" fillId="3" borderId="1" xfId="0" applyFont="1" applyFill="1" applyBorder="1" applyAlignment="1">
      <alignment horizontal="left" vertical="top" wrapText="1"/>
    </xf>
    <xf numFmtId="0" fontId="6" fillId="3" borderId="18" xfId="0" applyFont="1" applyFill="1" applyBorder="1" applyAlignment="1">
      <alignment vertical="top" wrapText="1"/>
    </xf>
    <xf numFmtId="0" fontId="2" fillId="0" borderId="7" xfId="0" applyFont="1" applyFill="1" applyBorder="1" applyAlignment="1">
      <alignment horizontal="left"/>
    </xf>
    <xf numFmtId="0" fontId="6" fillId="0" borderId="12" xfId="0" applyFont="1" applyFill="1" applyBorder="1" applyAlignment="1">
      <alignment horizontal="left" vertical="center" wrapText="1"/>
    </xf>
    <xf numFmtId="44" fontId="1" fillId="0" borderId="1" xfId="4" applyFont="1" applyFill="1" applyBorder="1" applyAlignment="1">
      <alignment horizontal="left" vertical="center" wrapText="1"/>
    </xf>
    <xf numFmtId="0" fontId="1" fillId="3" borderId="10" xfId="0" applyFont="1" applyFill="1" applyBorder="1" applyAlignment="1">
      <alignment horizontal="left" vertical="top" wrapText="1"/>
    </xf>
    <xf numFmtId="10" fontId="9" fillId="0" borderId="0" xfId="0" applyNumberFormat="1" applyFont="1" applyFill="1" applyAlignment="1">
      <alignment vertical="top"/>
    </xf>
    <xf numFmtId="0" fontId="9" fillId="0" borderId="0" xfId="0" applyFont="1" applyFill="1" applyAlignment="1">
      <alignment horizontal="left" vertical="top"/>
    </xf>
    <xf numFmtId="9" fontId="9" fillId="0" borderId="9" xfId="0" applyNumberFormat="1" applyFont="1" applyFill="1" applyBorder="1" applyAlignment="1">
      <alignment horizontal="justify" vertical="top" wrapText="1"/>
    </xf>
    <xf numFmtId="9" fontId="9" fillId="0" borderId="0" xfId="0" applyNumberFormat="1" applyFont="1" applyFill="1" applyAlignment="1">
      <alignment vertical="top"/>
    </xf>
    <xf numFmtId="10" fontId="3" fillId="0" borderId="0" xfId="0" applyNumberFormat="1" applyFont="1" applyFill="1"/>
    <xf numFmtId="0" fontId="3" fillId="0" borderId="0" xfId="0" applyFont="1" applyFill="1" applyAlignment="1">
      <alignment vertical="center" wrapText="1"/>
    </xf>
    <xf numFmtId="0" fontId="2" fillId="0" borderId="7"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0" xfId="0" applyFont="1" applyFill="1" applyAlignment="1">
      <alignment horizontal="justify" vertical="center" wrapText="1"/>
    </xf>
    <xf numFmtId="0" fontId="16" fillId="2" borderId="33"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 fillId="0" borderId="10" xfId="0" applyFont="1" applyFill="1" applyBorder="1" applyAlignment="1">
      <alignment horizontal="justify" vertical="center" wrapText="1"/>
    </xf>
    <xf numFmtId="0" fontId="6" fillId="0" borderId="10"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7" fillId="0" borderId="1" xfId="2" applyFont="1" applyFill="1" applyBorder="1" applyAlignment="1">
      <alignment horizontal="justify" vertical="center" wrapText="1"/>
    </xf>
    <xf numFmtId="0" fontId="6" fillId="0" borderId="1" xfId="0" applyFont="1" applyFill="1" applyBorder="1" applyAlignment="1">
      <alignment horizontal="justify" vertical="center" wrapText="1"/>
    </xf>
    <xf numFmtId="9" fontId="9" fillId="0" borderId="1" xfId="6" applyFont="1" applyFill="1" applyBorder="1" applyAlignment="1">
      <alignment horizontal="center" vertical="center" wrapText="1"/>
    </xf>
    <xf numFmtId="0" fontId="9" fillId="0" borderId="1"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1" fillId="0" borderId="1" xfId="2" applyFont="1" applyFill="1" applyBorder="1" applyAlignment="1">
      <alignment horizontal="justify" vertical="center" wrapText="1"/>
    </xf>
    <xf numFmtId="0" fontId="3" fillId="0" borderId="1" xfId="0" applyFont="1" applyFill="1" applyBorder="1" applyAlignment="1">
      <alignment horizontal="justify" vertical="center" wrapText="1"/>
    </xf>
    <xf numFmtId="10" fontId="20" fillId="6" borderId="33" xfId="0" applyNumberFormat="1" applyFont="1" applyFill="1" applyBorder="1" applyAlignment="1">
      <alignment horizontal="right" vertical="center" wrapText="1"/>
    </xf>
    <xf numFmtId="9" fontId="3" fillId="0" borderId="0" xfId="0" applyNumberFormat="1" applyFont="1" applyFill="1" applyAlignment="1">
      <alignment horizontal="right" vertical="center" wrapText="1"/>
    </xf>
    <xf numFmtId="0" fontId="2" fillId="0" borderId="7" xfId="0" applyFont="1" applyFill="1" applyBorder="1" applyAlignment="1">
      <alignment horizontal="justify"/>
    </xf>
    <xf numFmtId="0" fontId="3" fillId="0" borderId="0" xfId="0" applyFont="1" applyFill="1" applyAlignment="1">
      <alignment horizontal="justify"/>
    </xf>
    <xf numFmtId="0" fontId="1" fillId="0" borderId="0" xfId="0" applyFont="1" applyFill="1" applyBorder="1" applyAlignment="1">
      <alignment horizontal="justify"/>
    </xf>
    <xf numFmtId="0" fontId="5" fillId="2" borderId="13" xfId="0" applyFont="1" applyFill="1" applyBorder="1" applyAlignment="1">
      <alignment horizontal="justify" vertical="center" wrapText="1"/>
    </xf>
    <xf numFmtId="0" fontId="1" fillId="0" borderId="12" xfId="0" applyFont="1" applyFill="1" applyBorder="1" applyAlignment="1">
      <alignment horizontal="justify" vertical="top" wrapText="1"/>
    </xf>
    <xf numFmtId="0" fontId="6" fillId="0" borderId="12" xfId="0" applyFont="1" applyFill="1" applyBorder="1" applyAlignment="1">
      <alignment horizontal="justify" vertical="top" wrapText="1"/>
    </xf>
    <xf numFmtId="0" fontId="1" fillId="0" borderId="1" xfId="0" applyFont="1" applyFill="1" applyBorder="1" applyAlignment="1">
      <alignment horizontal="justify" vertical="top" wrapText="1"/>
    </xf>
    <xf numFmtId="0" fontId="6" fillId="0" borderId="1" xfId="0" applyFont="1" applyFill="1" applyBorder="1" applyAlignment="1">
      <alignment horizontal="justify" vertical="top" wrapText="1"/>
    </xf>
    <xf numFmtId="0" fontId="1" fillId="0" borderId="18" xfId="0" applyFont="1" applyFill="1" applyBorder="1" applyAlignment="1">
      <alignment horizontal="justify" vertical="top" wrapText="1"/>
    </xf>
    <xf numFmtId="0" fontId="1" fillId="0" borderId="10" xfId="0" applyFont="1" applyFill="1" applyBorder="1" applyAlignment="1">
      <alignment horizontal="justify" vertical="top" wrapText="1"/>
    </xf>
    <xf numFmtId="0" fontId="6" fillId="0" borderId="10" xfId="0" applyFont="1" applyFill="1" applyBorder="1" applyAlignment="1">
      <alignment horizontal="justify" vertical="top" wrapText="1"/>
    </xf>
    <xf numFmtId="0" fontId="1" fillId="0" borderId="2" xfId="0" applyFont="1" applyFill="1" applyBorder="1" applyAlignment="1">
      <alignment horizontal="justify" vertical="top" wrapText="1"/>
    </xf>
    <xf numFmtId="0" fontId="6" fillId="0" borderId="2" xfId="0" applyFont="1" applyFill="1" applyBorder="1" applyAlignment="1">
      <alignment horizontal="justify" vertical="top" wrapText="1"/>
    </xf>
    <xf numFmtId="0" fontId="1" fillId="3" borderId="1" xfId="0" applyFont="1" applyFill="1" applyBorder="1" applyAlignment="1">
      <alignment horizontal="justify" vertical="top" wrapText="1"/>
    </xf>
    <xf numFmtId="0" fontId="21" fillId="3" borderId="1" xfId="2" applyFont="1" applyFill="1" applyBorder="1" applyAlignment="1">
      <alignment horizontal="justify" vertical="top" wrapText="1"/>
    </xf>
    <xf numFmtId="0" fontId="1" fillId="3" borderId="2" xfId="0" applyFont="1" applyFill="1" applyBorder="1" applyAlignment="1">
      <alignment horizontal="justify" vertical="top" wrapText="1"/>
    </xf>
    <xf numFmtId="0" fontId="6" fillId="3" borderId="2" xfId="0" applyFont="1" applyFill="1" applyBorder="1" applyAlignment="1">
      <alignment horizontal="justify" vertical="top" wrapText="1"/>
    </xf>
    <xf numFmtId="0" fontId="11" fillId="0" borderId="1" xfId="2" applyFont="1" applyFill="1" applyBorder="1" applyAlignment="1">
      <alignment horizontal="justify" vertical="top" wrapText="1"/>
    </xf>
    <xf numFmtId="0" fontId="6" fillId="0" borderId="18" xfId="0" applyFont="1" applyFill="1" applyBorder="1" applyAlignment="1">
      <alignment horizontal="justify" vertical="top" wrapText="1"/>
    </xf>
    <xf numFmtId="0" fontId="9" fillId="0" borderId="0" xfId="0" applyFont="1" applyFill="1" applyAlignment="1">
      <alignment horizontal="justify" vertical="top"/>
    </xf>
    <xf numFmtId="0" fontId="6" fillId="0" borderId="0" xfId="0" applyFont="1" applyFill="1" applyBorder="1" applyAlignment="1">
      <alignment horizontal="left"/>
    </xf>
    <xf numFmtId="0" fontId="9" fillId="0" borderId="16" xfId="0" applyFont="1" applyFill="1" applyBorder="1" applyAlignment="1">
      <alignment vertical="top"/>
    </xf>
    <xf numFmtId="0" fontId="1" fillId="5" borderId="12" xfId="0" applyFont="1" applyFill="1" applyBorder="1" applyAlignment="1">
      <alignment horizontal="left" vertical="top" wrapText="1"/>
    </xf>
    <xf numFmtId="0" fontId="18" fillId="0" borderId="18" xfId="0" applyFont="1" applyFill="1" applyBorder="1" applyAlignment="1">
      <alignment horizontal="left" vertical="top" wrapText="1"/>
    </xf>
    <xf numFmtId="0" fontId="9" fillId="0" borderId="10" xfId="0" applyFont="1" applyFill="1" applyBorder="1" applyAlignment="1">
      <alignment vertical="top"/>
    </xf>
    <xf numFmtId="0" fontId="9" fillId="0" borderId="1" xfId="0" applyFont="1" applyFill="1" applyBorder="1" applyAlignment="1">
      <alignment vertical="top"/>
    </xf>
    <xf numFmtId="0" fontId="9" fillId="0" borderId="2" xfId="0" applyFont="1" applyFill="1" applyBorder="1" applyAlignment="1">
      <alignment vertical="top"/>
    </xf>
    <xf numFmtId="0" fontId="9" fillId="0" borderId="14" xfId="0" applyFont="1" applyFill="1" applyBorder="1" applyAlignment="1">
      <alignment vertical="top"/>
    </xf>
    <xf numFmtId="0" fontId="8" fillId="0" borderId="18" xfId="2" applyFill="1" applyBorder="1" applyAlignment="1">
      <alignment horizontal="left" vertical="top" wrapText="1"/>
    </xf>
    <xf numFmtId="0" fontId="4" fillId="0" borderId="0" xfId="0" applyFont="1" applyFill="1" applyBorder="1" applyAlignment="1"/>
    <xf numFmtId="0" fontId="4" fillId="0" borderId="0" xfId="0" applyFont="1" applyFill="1" applyAlignment="1"/>
    <xf numFmtId="0" fontId="2" fillId="0" borderId="7" xfId="0" applyFont="1" applyFill="1" applyBorder="1" applyAlignment="1"/>
    <xf numFmtId="0" fontId="5" fillId="2" borderId="1" xfId="0" applyFont="1" applyFill="1" applyBorder="1" applyAlignment="1"/>
    <xf numFmtId="0" fontId="3" fillId="0" borderId="0" xfId="0" applyFont="1" applyFill="1" applyBorder="1" applyAlignment="1"/>
    <xf numFmtId="0" fontId="3" fillId="0" borderId="0" xfId="0" applyFont="1" applyFill="1" applyAlignment="1"/>
    <xf numFmtId="0" fontId="1" fillId="2" borderId="1" xfId="0" applyFont="1" applyFill="1" applyBorder="1" applyAlignment="1"/>
    <xf numFmtId="0" fontId="1" fillId="0" borderId="0" xfId="0" applyFont="1" applyFill="1" applyBorder="1" applyAlignment="1"/>
    <xf numFmtId="0" fontId="6" fillId="0" borderId="0" xfId="0" applyFont="1" applyFill="1" applyBorder="1" applyAlignment="1"/>
    <xf numFmtId="0" fontId="6" fillId="0" borderId="0" xfId="0" applyFont="1" applyFill="1" applyAlignment="1"/>
    <xf numFmtId="0" fontId="0" fillId="3" borderId="0" xfId="0" applyFill="1" applyBorder="1" applyAlignment="1">
      <alignment wrapText="1"/>
    </xf>
    <xf numFmtId="0" fontId="1" fillId="0" borderId="0" xfId="0" applyFont="1" applyFill="1" applyBorder="1" applyAlignment="1">
      <alignment wrapText="1"/>
    </xf>
    <xf numFmtId="0" fontId="5" fillId="2" borderId="11" xfId="0" applyFont="1" applyFill="1" applyBorder="1" applyAlignment="1">
      <alignment vertical="center"/>
    </xf>
    <xf numFmtId="0" fontId="5" fillId="2" borderId="13" xfId="0" applyFont="1" applyFill="1" applyBorder="1" applyAlignment="1">
      <alignment vertical="center" wrapText="1"/>
    </xf>
    <xf numFmtId="0" fontId="5" fillId="2" borderId="23" xfId="0" applyFont="1" applyFill="1" applyBorder="1" applyAlignment="1">
      <alignment vertical="center" wrapText="1"/>
    </xf>
    <xf numFmtId="0" fontId="1" fillId="0" borderId="12" xfId="0" applyFont="1" applyFill="1" applyBorder="1" applyAlignment="1">
      <alignment vertical="top" wrapText="1"/>
    </xf>
    <xf numFmtId="0" fontId="6" fillId="0" borderId="12" xfId="0" applyFont="1" applyFill="1" applyBorder="1" applyAlignment="1">
      <alignment vertical="top" wrapText="1"/>
    </xf>
    <xf numFmtId="0" fontId="1" fillId="0" borderId="1" xfId="0" applyFont="1" applyFill="1" applyBorder="1" applyAlignment="1">
      <alignment vertical="top" wrapText="1"/>
    </xf>
    <xf numFmtId="0" fontId="6" fillId="0" borderId="1" xfId="0" applyFont="1" applyFill="1" applyBorder="1" applyAlignment="1">
      <alignment vertical="top" wrapText="1"/>
    </xf>
    <xf numFmtId="0" fontId="11" fillId="0" borderId="1" xfId="2" applyFont="1" applyFill="1" applyBorder="1" applyAlignment="1">
      <alignment vertical="top" wrapText="1"/>
    </xf>
    <xf numFmtId="0" fontId="1" fillId="0" borderId="18" xfId="0" applyFont="1" applyFill="1" applyBorder="1" applyAlignment="1">
      <alignment vertical="top" wrapText="1"/>
    </xf>
    <xf numFmtId="0" fontId="6" fillId="0" borderId="18" xfId="0" applyFont="1" applyFill="1" applyBorder="1" applyAlignment="1">
      <alignment vertical="top" wrapText="1"/>
    </xf>
    <xf numFmtId="0" fontId="1" fillId="0" borderId="10" xfId="0" applyFont="1" applyFill="1" applyBorder="1" applyAlignment="1">
      <alignment vertical="top" wrapText="1"/>
    </xf>
    <xf numFmtId="0" fontId="8" fillId="0" borderId="10" xfId="2" applyFill="1" applyBorder="1" applyAlignment="1">
      <alignment vertical="top" wrapText="1"/>
    </xf>
    <xf numFmtId="43" fontId="11" fillId="0" borderId="1" xfId="2" applyNumberFormat="1" applyFont="1" applyFill="1" applyBorder="1" applyAlignment="1">
      <alignment vertical="top" wrapText="1"/>
    </xf>
    <xf numFmtId="0" fontId="1" fillId="0" borderId="2" xfId="0" applyFont="1" applyFill="1" applyBorder="1" applyAlignment="1">
      <alignment vertical="top" wrapText="1"/>
    </xf>
    <xf numFmtId="0" fontId="6" fillId="0" borderId="2" xfId="0" applyFont="1" applyFill="1" applyBorder="1" applyAlignment="1">
      <alignment vertical="top" wrapText="1"/>
    </xf>
    <xf numFmtId="43" fontId="6" fillId="0" borderId="2" xfId="3" applyFont="1" applyFill="1" applyBorder="1" applyAlignment="1">
      <alignment vertical="top" wrapText="1"/>
    </xf>
    <xf numFmtId="9" fontId="9" fillId="0" borderId="12" xfId="0" applyNumberFormat="1" applyFont="1" applyFill="1" applyBorder="1" applyAlignment="1">
      <alignment vertical="top" wrapText="1"/>
    </xf>
    <xf numFmtId="0" fontId="9" fillId="0" borderId="1" xfId="0" applyFont="1" applyFill="1" applyBorder="1" applyAlignment="1">
      <alignment vertical="top" wrapText="1"/>
    </xf>
    <xf numFmtId="0" fontId="9" fillId="0" borderId="18" xfId="0" applyFont="1" applyFill="1" applyBorder="1" applyAlignment="1">
      <alignment vertical="top" wrapText="1"/>
    </xf>
    <xf numFmtId="9" fontId="9" fillId="0" borderId="13" xfId="0" applyNumberFormat="1" applyFont="1" applyFill="1" applyBorder="1" applyAlignment="1">
      <alignment vertical="top" wrapText="1"/>
    </xf>
    <xf numFmtId="9" fontId="9" fillId="0" borderId="9" xfId="0" applyNumberFormat="1" applyFont="1" applyFill="1" applyBorder="1" applyAlignment="1">
      <alignment vertical="top" wrapText="1"/>
    </xf>
    <xf numFmtId="9" fontId="9" fillId="0" borderId="19" xfId="0" applyNumberFormat="1" applyFont="1" applyFill="1" applyBorder="1" applyAlignment="1">
      <alignment vertical="top" wrapText="1"/>
    </xf>
    <xf numFmtId="0" fontId="24" fillId="7" borderId="0" xfId="0" applyFont="1" applyFill="1" applyBorder="1" applyAlignment="1">
      <alignment vertical="center"/>
    </xf>
    <xf numFmtId="0" fontId="25" fillId="7" borderId="0" xfId="0" applyFont="1" applyFill="1" applyBorder="1" applyAlignment="1"/>
    <xf numFmtId="0" fontId="0" fillId="7" borderId="0" xfId="0" applyFill="1" applyBorder="1" applyAlignment="1"/>
    <xf numFmtId="0" fontId="6" fillId="0" borderId="0" xfId="0" applyFont="1" applyFill="1" applyBorder="1" applyAlignment="1">
      <alignment vertical="top" wrapText="1"/>
    </xf>
    <xf numFmtId="0" fontId="1" fillId="0" borderId="0" xfId="0" applyFont="1" applyFill="1" applyBorder="1" applyAlignment="1">
      <alignment vertical="top" wrapText="1"/>
    </xf>
    <xf numFmtId="0" fontId="9" fillId="0" borderId="0" xfId="0" applyFont="1" applyFill="1" applyBorder="1" applyAlignment="1">
      <alignment vertical="top" wrapText="1"/>
    </xf>
    <xf numFmtId="0" fontId="24" fillId="7" borderId="0" xfId="0" applyFont="1" applyFill="1" applyBorder="1" applyAlignment="1"/>
    <xf numFmtId="0" fontId="27" fillId="0" borderId="0" xfId="0" applyFont="1" applyFill="1" applyBorder="1"/>
    <xf numFmtId="0" fontId="27" fillId="0" borderId="0" xfId="0" applyFont="1" applyFill="1"/>
    <xf numFmtId="0" fontId="26" fillId="0" borderId="7" xfId="0" applyFont="1" applyFill="1" applyBorder="1" applyAlignment="1">
      <alignment horizontal="center"/>
    </xf>
    <xf numFmtId="0" fontId="28" fillId="2" borderId="1" xfId="0" applyFont="1" applyFill="1" applyBorder="1" applyAlignment="1">
      <alignment horizontal="left"/>
    </xf>
    <xf numFmtId="0" fontId="29" fillId="0" borderId="0" xfId="0" applyFont="1" applyFill="1" applyBorder="1"/>
    <xf numFmtId="0" fontId="29" fillId="0" borderId="0" xfId="0" applyFont="1" applyFill="1"/>
    <xf numFmtId="0" fontId="29" fillId="0" borderId="0" xfId="0" applyFont="1" applyFill="1" applyAlignment="1">
      <alignment horizontal="left"/>
    </xf>
    <xf numFmtId="0" fontId="29" fillId="0" borderId="0" xfId="0" applyFont="1" applyFill="1" applyBorder="1" applyAlignment="1">
      <alignment horizontal="left"/>
    </xf>
    <xf numFmtId="0" fontId="30" fillId="3" borderId="0" xfId="0" applyFont="1" applyFill="1" applyBorder="1" applyAlignment="1">
      <alignment horizontal="left" wrapText="1"/>
    </xf>
    <xf numFmtId="0" fontId="28" fillId="2" borderId="11" xfId="0" applyFont="1" applyFill="1" applyBorder="1" applyAlignment="1">
      <alignment horizontal="center" vertical="center"/>
    </xf>
    <xf numFmtId="0" fontId="28" fillId="2" borderId="13" xfId="0" applyFont="1" applyFill="1" applyBorder="1" applyAlignment="1">
      <alignment horizontal="center" vertical="center" wrapText="1"/>
    </xf>
    <xf numFmtId="0" fontId="28" fillId="2" borderId="23" xfId="0" applyFont="1" applyFill="1" applyBorder="1" applyAlignment="1">
      <alignment horizontal="center" vertical="center" wrapText="1"/>
    </xf>
    <xf numFmtId="9" fontId="6" fillId="0" borderId="12" xfId="0" applyNumberFormat="1" applyFont="1" applyFill="1" applyBorder="1" applyAlignment="1">
      <alignment vertical="top" wrapText="1"/>
    </xf>
    <xf numFmtId="0" fontId="6" fillId="0" borderId="14" xfId="0" applyFont="1" applyFill="1" applyBorder="1" applyAlignment="1">
      <alignment vertical="top" wrapText="1"/>
    </xf>
    <xf numFmtId="0" fontId="6" fillId="0" borderId="0" xfId="0" applyFont="1" applyFill="1" applyBorder="1" applyAlignment="1">
      <alignment vertical="top"/>
    </xf>
    <xf numFmtId="0" fontId="6" fillId="0" borderId="1" xfId="7" applyNumberFormat="1" applyFont="1" applyFill="1" applyBorder="1" applyAlignment="1">
      <alignment vertical="center" wrapText="1"/>
    </xf>
    <xf numFmtId="0" fontId="6" fillId="0" borderId="0" xfId="0" applyFont="1" applyFill="1" applyAlignment="1">
      <alignment vertical="top"/>
    </xf>
    <xf numFmtId="0" fontId="21" fillId="0" borderId="16" xfId="0" applyFont="1" applyFill="1" applyBorder="1" applyAlignment="1">
      <alignment vertical="top" wrapText="1"/>
    </xf>
    <xf numFmtId="0" fontId="21" fillId="0" borderId="1" xfId="2" applyFont="1" applyFill="1" applyBorder="1" applyAlignment="1">
      <alignment vertical="top" wrapText="1"/>
    </xf>
    <xf numFmtId="9" fontId="6" fillId="0" borderId="1" xfId="0" applyNumberFormat="1" applyFont="1" applyFill="1" applyBorder="1" applyAlignment="1">
      <alignment vertical="top" wrapText="1"/>
    </xf>
    <xf numFmtId="9" fontId="6" fillId="0" borderId="18" xfId="0" applyNumberFormat="1" applyFont="1" applyFill="1" applyBorder="1" applyAlignment="1">
      <alignment vertical="top" wrapText="1"/>
    </xf>
    <xf numFmtId="0" fontId="6" fillId="0" borderId="20" xfId="0" applyFont="1" applyFill="1" applyBorder="1" applyAlignment="1">
      <alignment vertical="top"/>
    </xf>
    <xf numFmtId="9" fontId="6" fillId="0" borderId="10" xfId="0" applyNumberFormat="1" applyFont="1" applyFill="1" applyBorder="1" applyAlignment="1">
      <alignment horizontal="left" vertical="top" wrapText="1"/>
    </xf>
    <xf numFmtId="0" fontId="6" fillId="0" borderId="24" xfId="0" applyFont="1" applyFill="1" applyBorder="1" applyAlignment="1">
      <alignment vertical="top" wrapText="1"/>
    </xf>
    <xf numFmtId="9" fontId="6" fillId="0" borderId="1" xfId="0" applyNumberFormat="1" applyFont="1" applyFill="1" applyBorder="1" applyAlignment="1">
      <alignment horizontal="left" vertical="top" wrapText="1"/>
    </xf>
    <xf numFmtId="9" fontId="6" fillId="0" borderId="2" xfId="0" applyNumberFormat="1" applyFont="1" applyFill="1" applyBorder="1" applyAlignment="1">
      <alignment horizontal="left" vertical="top" wrapText="1"/>
    </xf>
    <xf numFmtId="0" fontId="6" fillId="0" borderId="25" xfId="0" applyFont="1" applyFill="1" applyBorder="1" applyAlignment="1">
      <alignment vertical="top"/>
    </xf>
    <xf numFmtId="9" fontId="6" fillId="0" borderId="10" xfId="0" applyNumberFormat="1" applyFont="1" applyFill="1" applyBorder="1" applyAlignment="1">
      <alignment vertical="top" wrapText="1"/>
    </xf>
    <xf numFmtId="0" fontId="31" fillId="0" borderId="1" xfId="2" applyFont="1" applyFill="1" applyBorder="1" applyAlignment="1">
      <alignment vertical="top" wrapText="1"/>
    </xf>
    <xf numFmtId="0" fontId="29" fillId="0" borderId="0" xfId="0" applyFont="1" applyFill="1" applyAlignment="1">
      <alignment horizontal="center"/>
    </xf>
    <xf numFmtId="0" fontId="8" fillId="0" borderId="1" xfId="2" applyFill="1" applyBorder="1" applyAlignment="1">
      <alignment horizontal="left" vertical="top" wrapText="1"/>
    </xf>
    <xf numFmtId="0" fontId="31" fillId="0" borderId="1" xfId="2" applyFont="1" applyFill="1" applyBorder="1" applyAlignment="1">
      <alignment horizontal="left" vertical="top" wrapText="1"/>
    </xf>
    <xf numFmtId="0" fontId="9" fillId="0" borderId="9" xfId="0" applyFont="1" applyFill="1" applyBorder="1" applyAlignment="1">
      <alignment horizontal="left" vertical="top" wrapText="1"/>
    </xf>
    <xf numFmtId="0" fontId="7" fillId="0" borderId="0" xfId="1" applyFill="1" applyAlignment="1">
      <alignment horizontal="left" vertical="top"/>
    </xf>
    <xf numFmtId="0" fontId="7" fillId="0" borderId="0" xfId="1" applyFill="1"/>
    <xf numFmtId="0" fontId="21" fillId="0" borderId="1" xfId="2" applyFont="1" applyFill="1" applyBorder="1" applyAlignment="1">
      <alignment horizontal="left" vertical="top" wrapText="1"/>
    </xf>
    <xf numFmtId="0" fontId="6" fillId="0" borderId="1" xfId="2" applyFont="1" applyFill="1" applyBorder="1" applyAlignment="1">
      <alignment horizontal="left" vertical="top" wrapText="1"/>
    </xf>
    <xf numFmtId="42" fontId="6" fillId="0" borderId="18" xfId="5" applyFont="1" applyFill="1" applyBorder="1" applyAlignment="1">
      <alignment horizontal="left" vertical="top" wrapText="1"/>
    </xf>
    <xf numFmtId="0" fontId="19" fillId="0" borderId="2" xfId="0" applyFont="1" applyFill="1" applyBorder="1" applyAlignment="1">
      <alignment horizontal="left" vertical="top" wrapText="1"/>
    </xf>
    <xf numFmtId="0" fontId="9" fillId="4" borderId="18" xfId="0" applyFont="1" applyFill="1" applyBorder="1" applyAlignment="1">
      <alignment horizontal="justify" vertical="top" wrapText="1"/>
    </xf>
    <xf numFmtId="0" fontId="9" fillId="4" borderId="2" xfId="0" applyFont="1" applyFill="1" applyBorder="1" applyAlignment="1">
      <alignment horizontal="justify" vertical="top" wrapText="1"/>
    </xf>
    <xf numFmtId="166" fontId="6" fillId="0" borderId="1" xfId="0" applyNumberFormat="1" applyFont="1" applyFill="1" applyBorder="1" applyAlignment="1">
      <alignment horizontal="left" vertical="top" wrapText="1"/>
    </xf>
    <xf numFmtId="0" fontId="34" fillId="0" borderId="1" xfId="2" applyFont="1" applyFill="1" applyBorder="1" applyAlignment="1">
      <alignment horizontal="left" vertical="top" wrapText="1"/>
    </xf>
    <xf numFmtId="166" fontId="6" fillId="0" borderId="18" xfId="0" applyNumberFormat="1" applyFont="1" applyFill="1" applyBorder="1" applyAlignment="1">
      <alignment horizontal="left" vertical="top" wrapText="1"/>
    </xf>
    <xf numFmtId="0" fontId="19" fillId="0" borderId="18" xfId="0" applyFont="1" applyFill="1" applyBorder="1" applyAlignment="1">
      <alignment horizontal="left" vertical="top" wrapText="1"/>
    </xf>
    <xf numFmtId="167" fontId="6" fillId="0" borderId="18" xfId="0" applyNumberFormat="1" applyFont="1" applyFill="1" applyBorder="1" applyAlignment="1">
      <alignment horizontal="left" vertical="top" wrapText="1"/>
    </xf>
    <xf numFmtId="0" fontId="22" fillId="4" borderId="18" xfId="0" applyFont="1" applyFill="1" applyBorder="1" applyAlignment="1">
      <alignment horizontal="justify" vertical="top" wrapText="1"/>
    </xf>
    <xf numFmtId="10" fontId="3" fillId="0" borderId="0" xfId="0" applyNumberFormat="1" applyFont="1" applyFill="1" applyAlignment="1">
      <alignment horizontal="center"/>
    </xf>
    <xf numFmtId="0" fontId="5" fillId="2" borderId="41" xfId="0" applyFont="1" applyFill="1" applyBorder="1" applyAlignment="1">
      <alignment horizontal="left" vertical="center" wrapText="1"/>
    </xf>
    <xf numFmtId="0" fontId="1" fillId="0" borderId="0" xfId="0" applyFont="1" applyFill="1" applyBorder="1" applyAlignment="1">
      <alignment vertical="center" wrapText="1"/>
    </xf>
    <xf numFmtId="0" fontId="5" fillId="2" borderId="11" xfId="0" applyFont="1" applyFill="1" applyBorder="1" applyAlignment="1">
      <alignment horizontal="center" vertical="center" wrapText="1"/>
    </xf>
    <xf numFmtId="0" fontId="1" fillId="0" borderId="12" xfId="0" applyFont="1" applyFill="1" applyBorder="1" applyAlignment="1">
      <alignment horizontal="left" vertical="center" wrapText="1"/>
    </xf>
    <xf numFmtId="0" fontId="6" fillId="0" borderId="12" xfId="0" applyFont="1" applyFill="1" applyBorder="1" applyAlignment="1">
      <alignment horizontal="center" vertical="center" wrapText="1"/>
    </xf>
    <xf numFmtId="9" fontId="9" fillId="0" borderId="12" xfId="0" applyNumberFormat="1" applyFont="1" applyFill="1" applyBorder="1" applyAlignment="1">
      <alignment horizontal="center" vertical="center" wrapText="1"/>
    </xf>
    <xf numFmtId="0" fontId="9" fillId="0" borderId="14" xfId="0" applyFont="1" applyFill="1" applyBorder="1" applyAlignment="1">
      <alignment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6" xfId="0" applyFont="1" applyFill="1" applyBorder="1" applyAlignment="1">
      <alignment vertical="center" wrapText="1"/>
    </xf>
    <xf numFmtId="0" fontId="1" fillId="0" borderId="18" xfId="0" applyFont="1" applyFill="1" applyBorder="1" applyAlignment="1">
      <alignment horizontal="left" vertical="center" wrapText="1"/>
    </xf>
    <xf numFmtId="0" fontId="6" fillId="0" borderId="18"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0" xfId="0" applyFont="1" applyFill="1" applyBorder="1" applyAlignment="1">
      <alignment vertical="center"/>
    </xf>
    <xf numFmtId="0" fontId="1" fillId="0" borderId="10" xfId="0" applyFont="1" applyFill="1" applyBorder="1" applyAlignment="1">
      <alignment horizontal="left" vertical="center" wrapText="1"/>
    </xf>
    <xf numFmtId="0" fontId="6" fillId="0" borderId="10" xfId="0" applyFont="1" applyFill="1" applyBorder="1" applyAlignment="1">
      <alignment horizontal="center" vertical="center" wrapText="1"/>
    </xf>
    <xf numFmtId="9" fontId="9" fillId="0" borderId="10"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21" fillId="0" borderId="1" xfId="2" applyFont="1" applyFill="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9" fontId="9" fillId="0" borderId="12" xfId="0" applyNumberFormat="1"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18" xfId="0" applyFont="1" applyFill="1" applyBorder="1" applyAlignment="1">
      <alignment horizontal="left" vertical="top" wrapText="1"/>
    </xf>
    <xf numFmtId="0" fontId="1" fillId="0" borderId="13" xfId="0" applyFont="1" applyFill="1" applyBorder="1" applyAlignment="1">
      <alignment horizontal="left" vertical="top" wrapText="1"/>
    </xf>
    <xf numFmtId="9" fontId="9" fillId="0" borderId="10" xfId="0" applyNumberFormat="1" applyFont="1" applyFill="1" applyBorder="1" applyAlignment="1">
      <alignment horizontal="left" vertical="top" wrapText="1"/>
    </xf>
    <xf numFmtId="0" fontId="9" fillId="0" borderId="2" xfId="0" applyFont="1" applyFill="1" applyBorder="1" applyAlignment="1">
      <alignment horizontal="left" vertical="top" wrapText="1"/>
    </xf>
    <xf numFmtId="0" fontId="8" fillId="0" borderId="12" xfId="2" applyFill="1" applyBorder="1" applyAlignment="1">
      <alignment horizontal="left" vertical="top" wrapText="1"/>
    </xf>
    <xf numFmtId="0" fontId="10" fillId="0" borderId="1" xfId="2" applyFont="1" applyFill="1" applyBorder="1" applyAlignment="1">
      <alignment horizontal="left" vertical="top" wrapText="1"/>
    </xf>
    <xf numFmtId="0" fontId="3" fillId="0" borderId="0" xfId="0" applyFont="1" applyFill="1" applyAlignment="1">
      <alignment horizontal="center"/>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6" fillId="0" borderId="13" xfId="0" applyFont="1" applyFill="1" applyBorder="1" applyAlignment="1">
      <alignment horizontal="left" vertical="top" wrapText="1"/>
    </xf>
    <xf numFmtId="0" fontId="6" fillId="0" borderId="19" xfId="0" applyFont="1" applyFill="1" applyBorder="1" applyAlignment="1">
      <alignment horizontal="left" vertical="top" wrapText="1"/>
    </xf>
    <xf numFmtId="0" fontId="1"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0" xfId="0" applyFont="1" applyFill="1" applyBorder="1" applyAlignment="1">
      <alignment horizontal="left" vertical="top" wrapText="1"/>
    </xf>
    <xf numFmtId="0" fontId="1" fillId="0" borderId="10" xfId="0" applyFont="1" applyFill="1" applyBorder="1" applyAlignment="1">
      <alignment horizontal="left" vertical="top" wrapText="1"/>
    </xf>
    <xf numFmtId="0" fontId="5" fillId="2" borderId="1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3" fillId="0" borderId="0" xfId="0" applyFont="1" applyFill="1" applyAlignment="1"/>
    <xf numFmtId="0" fontId="9" fillId="0" borderId="10"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40"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8" xfId="0" applyFont="1" applyFill="1" applyBorder="1" applyAlignment="1">
      <alignment horizontal="left" vertical="top" wrapText="1"/>
    </xf>
    <xf numFmtId="0" fontId="1" fillId="0" borderId="0" xfId="0" applyFont="1" applyFill="1" applyBorder="1" applyAlignment="1">
      <alignment horizontal="left" wrapText="1"/>
    </xf>
    <xf numFmtId="0" fontId="1" fillId="2" borderId="1" xfId="0" applyFont="1" applyFill="1" applyBorder="1" applyAlignment="1">
      <alignment horizontal="justify" vertical="center" wrapText="1"/>
    </xf>
    <xf numFmtId="9" fontId="9" fillId="0" borderId="1" xfId="6" applyFont="1" applyFill="1" applyBorder="1" applyAlignment="1">
      <alignment horizontal="center" vertical="center" wrapText="1"/>
    </xf>
    <xf numFmtId="0" fontId="3" fillId="0" borderId="0" xfId="0" applyFont="1" applyFill="1" applyAlignment="1">
      <alignment horizontal="justify" vertical="center" wrapText="1"/>
    </xf>
    <xf numFmtId="0" fontId="5" fillId="2" borderId="38"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168" fontId="9" fillId="0" borderId="18" xfId="0" applyNumberFormat="1" applyFont="1" applyFill="1" applyBorder="1" applyAlignment="1">
      <alignment vertical="top" wrapText="1"/>
    </xf>
    <xf numFmtId="9" fontId="9" fillId="0" borderId="18" xfId="0" applyNumberFormat="1" applyFont="1" applyFill="1" applyBorder="1" applyAlignment="1">
      <alignment horizontal="justify" vertical="top" wrapText="1"/>
    </xf>
    <xf numFmtId="168" fontId="9" fillId="0" borderId="20" xfId="0" applyNumberFormat="1" applyFont="1" applyFill="1" applyBorder="1" applyAlignment="1">
      <alignment vertical="top" wrapText="1"/>
    </xf>
    <xf numFmtId="168" fontId="9" fillId="0" borderId="1" xfId="0" applyNumberFormat="1" applyFont="1" applyFill="1" applyBorder="1" applyAlignment="1">
      <alignment vertical="top" wrapText="1"/>
    </xf>
    <xf numFmtId="168" fontId="9" fillId="0" borderId="0" xfId="0" applyNumberFormat="1" applyFont="1" applyFill="1" applyBorder="1" applyAlignment="1">
      <alignment vertical="top" wrapText="1"/>
    </xf>
    <xf numFmtId="168" fontId="9" fillId="0" borderId="1" xfId="0" applyNumberFormat="1" applyFont="1" applyFill="1" applyBorder="1" applyAlignment="1">
      <alignment horizontal="right" vertical="top" wrapText="1"/>
    </xf>
    <xf numFmtId="0" fontId="9" fillId="0" borderId="12" xfId="0" applyFont="1" applyFill="1" applyBorder="1" applyAlignment="1">
      <alignment horizontal="left" vertical="top" wrapText="1"/>
    </xf>
    <xf numFmtId="0" fontId="0" fillId="0" borderId="1" xfId="2" applyFont="1" applyFill="1" applyBorder="1" applyAlignment="1">
      <alignment horizontal="left" vertical="top" wrapText="1"/>
    </xf>
    <xf numFmtId="0" fontId="0" fillId="0" borderId="18" xfId="2" applyFont="1" applyFill="1" applyBorder="1" applyAlignment="1">
      <alignment horizontal="left" vertical="top" wrapText="1"/>
    </xf>
    <xf numFmtId="0" fontId="5" fillId="0" borderId="0" xfId="0" applyFont="1" applyFill="1"/>
    <xf numFmtId="168" fontId="5" fillId="0" borderId="0" xfId="0" applyNumberFormat="1" applyFont="1" applyFill="1"/>
    <xf numFmtId="0" fontId="35" fillId="0" borderId="0" xfId="8" applyFill="1" applyAlignment="1" applyProtection="1">
      <alignment horizontal="center" wrapText="1"/>
    </xf>
    <xf numFmtId="0" fontId="8" fillId="0" borderId="1" xfId="2" applyFill="1" applyBorder="1" applyAlignment="1" applyProtection="1">
      <alignment horizontal="center" wrapText="1"/>
    </xf>
    <xf numFmtId="0" fontId="8" fillId="0" borderId="2" xfId="2" applyFill="1" applyBorder="1" applyAlignment="1">
      <alignment horizontal="left" vertical="top" wrapText="1"/>
    </xf>
    <xf numFmtId="0" fontId="8" fillId="0" borderId="45" xfId="2" applyFill="1" applyBorder="1" applyAlignment="1">
      <alignment wrapText="1"/>
    </xf>
    <xf numFmtId="0" fontId="8" fillId="0" borderId="45" xfId="2" applyFill="1" applyBorder="1" applyAlignment="1">
      <alignment vertical="top" wrapText="1"/>
    </xf>
    <xf numFmtId="0" fontId="8" fillId="0" borderId="10" xfId="2" applyFill="1" applyBorder="1" applyAlignment="1">
      <alignment horizontal="left" vertical="top" wrapText="1"/>
    </xf>
    <xf numFmtId="9" fontId="9" fillId="0" borderId="13" xfId="0" applyNumberFormat="1" applyFont="1" applyFill="1" applyBorder="1" applyAlignment="1">
      <alignment horizontal="justify" vertical="top" wrapText="1"/>
    </xf>
    <xf numFmtId="9" fontId="9" fillId="0" borderId="1" xfId="0" applyNumberFormat="1" applyFont="1" applyFill="1" applyBorder="1" applyAlignment="1">
      <alignment horizontal="justify" vertical="top" wrapText="1"/>
    </xf>
    <xf numFmtId="9" fontId="9" fillId="0" borderId="2" xfId="0" applyNumberFormat="1" applyFont="1" applyFill="1" applyBorder="1" applyAlignment="1">
      <alignment horizontal="justify" vertical="top" wrapText="1"/>
    </xf>
    <xf numFmtId="0" fontId="5" fillId="0" borderId="0" xfId="0" applyFont="1" applyFill="1" applyBorder="1" applyAlignment="1">
      <alignment horizontal="left"/>
    </xf>
    <xf numFmtId="9" fontId="3" fillId="0" borderId="0" xfId="0" applyNumberFormat="1" applyFont="1" applyFill="1" applyBorder="1" applyAlignment="1">
      <alignment horizontal="left"/>
    </xf>
    <xf numFmtId="0" fontId="36" fillId="0" borderId="12" xfId="2" applyFont="1" applyFill="1" applyBorder="1" applyAlignment="1">
      <alignment horizontal="left" vertical="top" wrapText="1"/>
    </xf>
    <xf numFmtId="0" fontId="36" fillId="0" borderId="10" xfId="2" applyFont="1" applyFill="1" applyBorder="1" applyAlignment="1">
      <alignment horizontal="left" vertical="top" wrapText="1"/>
    </xf>
    <xf numFmtId="0" fontId="30" fillId="0" borderId="0" xfId="0" applyFont="1" applyFill="1" applyAlignment="1">
      <alignment vertical="top" wrapText="1"/>
    </xf>
    <xf numFmtId="0" fontId="36" fillId="0" borderId="1" xfId="2" applyFont="1" applyFill="1" applyBorder="1" applyAlignment="1">
      <alignment horizontal="left" vertical="top" wrapText="1"/>
    </xf>
    <xf numFmtId="0" fontId="5" fillId="2" borderId="11" xfId="0" applyFont="1" applyFill="1" applyBorder="1" applyAlignment="1">
      <alignment horizontal="left" vertical="center"/>
    </xf>
    <xf numFmtId="0" fontId="37" fillId="0" borderId="1" xfId="2" applyFont="1" applyFill="1" applyBorder="1" applyAlignment="1">
      <alignment horizontal="left" vertical="top" wrapText="1"/>
    </xf>
    <xf numFmtId="0" fontId="9" fillId="9" borderId="1" xfId="0" applyFont="1" applyFill="1" applyBorder="1" applyAlignment="1">
      <alignment horizontal="justify" vertical="top" wrapText="1"/>
    </xf>
    <xf numFmtId="0" fontId="3" fillId="0" borderId="0" xfId="0" applyFont="1" applyFill="1" applyAlignment="1">
      <alignment horizontal="center"/>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6" fillId="0" borderId="15" xfId="0" applyFont="1" applyFill="1" applyBorder="1" applyAlignment="1">
      <alignment horizontal="left" vertical="top" wrapText="1"/>
    </xf>
    <xf numFmtId="0" fontId="6" fillId="0" borderId="9"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9"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0" xfId="0" applyFont="1" applyFill="1" applyBorder="1" applyAlignment="1">
      <alignment horizontal="left" vertical="top" wrapText="1"/>
    </xf>
    <xf numFmtId="0" fontId="1" fillId="0" borderId="10" xfId="0" applyFont="1" applyFill="1" applyBorder="1" applyAlignment="1">
      <alignment horizontal="left" vertical="top" wrapText="1"/>
    </xf>
    <xf numFmtId="0" fontId="5" fillId="2" borderId="1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1" fillId="0" borderId="2" xfId="0" applyFont="1" applyFill="1" applyBorder="1" applyAlignment="1">
      <alignment vertical="top" wrapText="1"/>
    </xf>
    <xf numFmtId="0" fontId="5" fillId="0" borderId="1" xfId="0" applyFont="1" applyFill="1" applyBorder="1" applyAlignment="1">
      <alignment horizontal="left"/>
    </xf>
    <xf numFmtId="0" fontId="6" fillId="0" borderId="1"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8" xfId="0" applyFont="1" applyFill="1" applyBorder="1" applyAlignment="1">
      <alignment horizontal="left" vertical="top" wrapText="1"/>
    </xf>
    <xf numFmtId="0" fontId="1" fillId="0" borderId="0" xfId="0" applyFont="1" applyFill="1" applyBorder="1" applyAlignment="1">
      <alignment horizontal="left" wrapText="1"/>
    </xf>
    <xf numFmtId="0" fontId="6" fillId="0" borderId="10" xfId="0" applyFont="1" applyFill="1" applyBorder="1" applyAlignment="1">
      <alignment horizontal="left" vertical="top" wrapText="1"/>
    </xf>
    <xf numFmtId="0" fontId="1" fillId="0" borderId="10" xfId="0" applyFont="1" applyFill="1" applyBorder="1" applyAlignment="1">
      <alignment horizontal="left" vertical="top" wrapText="1"/>
    </xf>
    <xf numFmtId="0" fontId="26" fillId="0" borderId="7" xfId="0" applyFont="1" applyFill="1" applyBorder="1" applyAlignment="1">
      <alignment horizontal="center"/>
    </xf>
    <xf numFmtId="0" fontId="29" fillId="0" borderId="0" xfId="0" applyFont="1" applyFill="1" applyAlignment="1">
      <alignment horizontal="center"/>
    </xf>
    <xf numFmtId="0" fontId="29" fillId="0" borderId="0" xfId="0" applyFont="1" applyFill="1" applyAlignment="1">
      <alignment horizontal="left"/>
    </xf>
    <xf numFmtId="0" fontId="6" fillId="0" borderId="12" xfId="0" applyFont="1" applyFill="1" applyBorder="1" applyAlignment="1">
      <alignment horizontal="left" vertical="top" wrapText="1"/>
    </xf>
    <xf numFmtId="0" fontId="6" fillId="0" borderId="1" xfId="0" applyFont="1" applyFill="1" applyBorder="1" applyAlignment="1">
      <alignment horizontal="left" vertical="top" wrapText="1"/>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19" fillId="0" borderId="1" xfId="0" applyFont="1" applyFill="1" applyBorder="1" applyAlignment="1">
      <alignment horizontal="justify" vertical="top" wrapText="1"/>
    </xf>
    <xf numFmtId="0" fontId="1" fillId="0" borderId="43" xfId="0" applyFont="1" applyFill="1" applyBorder="1" applyAlignment="1">
      <alignment vertical="top" wrapText="1"/>
    </xf>
    <xf numFmtId="0" fontId="1" fillId="0" borderId="52" xfId="0" applyFont="1" applyFill="1" applyBorder="1" applyAlignment="1">
      <alignment vertical="top" wrapText="1"/>
    </xf>
    <xf numFmtId="0" fontId="19" fillId="0" borderId="18" xfId="0" applyFont="1" applyFill="1" applyBorder="1" applyAlignment="1">
      <alignment horizontal="justify" vertical="top" wrapText="1"/>
    </xf>
    <xf numFmtId="0" fontId="9" fillId="0" borderId="16" xfId="0" applyFont="1" applyFill="1" applyBorder="1" applyAlignment="1">
      <alignment vertical="top" wrapText="1"/>
    </xf>
    <xf numFmtId="0" fontId="19" fillId="0" borderId="2" xfId="0" applyFont="1" applyFill="1" applyBorder="1" applyAlignment="1">
      <alignment horizontal="justify" vertical="top" wrapText="1"/>
    </xf>
    <xf numFmtId="9" fontId="19" fillId="0" borderId="10" xfId="0" applyNumberFormat="1" applyFont="1" applyFill="1" applyBorder="1" applyAlignment="1">
      <alignment horizontal="justify" vertical="top" wrapText="1"/>
    </xf>
    <xf numFmtId="9" fontId="19" fillId="0" borderId="12" xfId="0" applyNumberFormat="1" applyFont="1" applyFill="1" applyBorder="1" applyAlignment="1">
      <alignment horizontal="justify" vertical="top" wrapText="1"/>
    </xf>
    <xf numFmtId="0" fontId="1" fillId="0" borderId="1" xfId="0" applyFont="1" applyFill="1" applyBorder="1" applyAlignment="1">
      <alignment horizontal="left"/>
    </xf>
    <xf numFmtId="0" fontId="0" fillId="0" borderId="0" xfId="0" applyFill="1" applyBorder="1" applyAlignment="1">
      <alignment horizontal="left" wrapText="1"/>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23" xfId="0" applyFont="1" applyFill="1" applyBorder="1" applyAlignment="1">
      <alignment horizontal="center" vertical="center" wrapText="1"/>
    </xf>
    <xf numFmtId="43" fontId="9" fillId="0" borderId="0" xfId="3" applyFont="1" applyFill="1" applyAlignment="1">
      <alignment vertical="top"/>
    </xf>
    <xf numFmtId="0" fontId="3" fillId="0" borderId="0" xfId="0" applyFont="1" applyFill="1" applyAlignment="1">
      <alignment horizontal="center"/>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6" fillId="0" borderId="10" xfId="0" applyFont="1" applyFill="1" applyBorder="1" applyAlignment="1">
      <alignment horizontal="left" vertical="top" wrapText="1"/>
    </xf>
    <xf numFmtId="0" fontId="1" fillId="0" borderId="10" xfId="0" applyFont="1" applyFill="1" applyBorder="1" applyAlignment="1">
      <alignment horizontal="left" vertical="top" wrapText="1"/>
    </xf>
    <xf numFmtId="0" fontId="5" fillId="2" borderId="1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2" xfId="0" applyFont="1" applyFill="1" applyBorder="1" applyAlignment="1">
      <alignment horizontal="left" vertical="top" wrapText="1"/>
    </xf>
    <xf numFmtId="9" fontId="6" fillId="0" borderId="12" xfId="0" applyNumberFormat="1" applyFont="1" applyFill="1" applyBorder="1" applyAlignment="1">
      <alignment horizontal="justify" vertical="top" wrapText="1"/>
    </xf>
    <xf numFmtId="0" fontId="40" fillId="4" borderId="0" xfId="0" applyFont="1" applyFill="1"/>
    <xf numFmtId="9" fontId="40" fillId="4" borderId="0" xfId="6" applyFont="1" applyFill="1"/>
    <xf numFmtId="0" fontId="0" fillId="0" borderId="1" xfId="0" applyBorder="1"/>
    <xf numFmtId="9" fontId="0" fillId="0" borderId="1" xfId="0" applyNumberFormat="1" applyBorder="1"/>
    <xf numFmtId="0" fontId="0" fillId="4" borderId="1" xfId="0" applyFill="1" applyBorder="1"/>
    <xf numFmtId="9" fontId="0" fillId="4" borderId="1" xfId="0" applyNumberFormat="1" applyFill="1" applyBorder="1"/>
    <xf numFmtId="10" fontId="0" fillId="0" borderId="1" xfId="0" applyNumberFormat="1" applyBorder="1"/>
    <xf numFmtId="10" fontId="0" fillId="4" borderId="1" xfId="0" applyNumberFormat="1" applyFill="1" applyBorder="1"/>
    <xf numFmtId="0" fontId="41" fillId="0" borderId="1" xfId="0" applyFont="1" applyBorder="1" applyAlignment="1">
      <alignment vertical="center" wrapText="1"/>
    </xf>
    <xf numFmtId="0" fontId="3" fillId="0" borderId="0" xfId="0" applyFont="1" applyFill="1" applyAlignment="1">
      <alignment horizontal="center"/>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1" fillId="0"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0" xfId="0" applyFont="1" applyFill="1" applyBorder="1" applyAlignment="1">
      <alignment horizontal="left" vertical="top" wrapText="1"/>
    </xf>
    <xf numFmtId="0" fontId="1" fillId="0" borderId="10" xfId="0" applyFont="1" applyFill="1" applyBorder="1" applyAlignment="1">
      <alignment horizontal="left" vertical="top" wrapText="1"/>
    </xf>
    <xf numFmtId="0" fontId="5" fillId="2" borderId="1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6" fillId="0" borderId="12"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9" xfId="0" applyFont="1" applyFill="1" applyBorder="1" applyAlignment="1">
      <alignment horizontal="left" vertical="top"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9" fontId="9" fillId="0" borderId="13" xfId="0" applyNumberFormat="1" applyFont="1" applyFill="1" applyBorder="1" applyAlignment="1">
      <alignment horizontal="center" vertical="top" wrapText="1"/>
    </xf>
    <xf numFmtId="9" fontId="9" fillId="0" borderId="10" xfId="0" applyNumberFormat="1" applyFont="1" applyFill="1" applyBorder="1" applyAlignment="1">
      <alignment horizontal="center" vertical="top" wrapText="1"/>
    </xf>
    <xf numFmtId="0" fontId="1" fillId="0" borderId="2"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19" xfId="0" applyFont="1" applyFill="1" applyBorder="1" applyAlignment="1">
      <alignment horizontal="left" vertical="top" wrapText="1"/>
    </xf>
    <xf numFmtId="0" fontId="3" fillId="0" borderId="0" xfId="0" applyFont="1" applyFill="1" applyAlignment="1">
      <alignment horizontal="center"/>
    </xf>
    <xf numFmtId="9" fontId="3" fillId="0" borderId="0" xfId="0" applyNumberFormat="1" applyFont="1" applyFill="1" applyAlignment="1">
      <alignment horizontal="center"/>
    </xf>
    <xf numFmtId="0" fontId="1" fillId="0" borderId="0" xfId="0" applyFont="1" applyFill="1" applyBorder="1" applyAlignment="1">
      <alignment horizontal="left" wrapText="1"/>
    </xf>
    <xf numFmtId="0" fontId="5" fillId="0" borderId="1" xfId="0" applyFont="1" applyFill="1" applyBorder="1" applyAlignment="1">
      <alignment horizontal="left" wrapText="1"/>
    </xf>
    <xf numFmtId="0" fontId="2" fillId="0" borderId="0" xfId="0" applyFont="1" applyFill="1" applyAlignment="1">
      <alignment horizontal="center"/>
    </xf>
    <xf numFmtId="0" fontId="2" fillId="0" borderId="0" xfId="0" applyFont="1" applyFill="1" applyBorder="1" applyAlignment="1">
      <alignment horizontal="center"/>
    </xf>
    <xf numFmtId="0" fontId="2" fillId="0" borderId="7" xfId="0" applyFont="1" applyFill="1" applyBorder="1" applyAlignment="1">
      <alignment horizontal="center"/>
    </xf>
    <xf numFmtId="0" fontId="1" fillId="2" borderId="1" xfId="0" applyFont="1" applyFill="1" applyBorder="1" applyAlignment="1">
      <alignment horizontal="left" vertical="center" wrapText="1"/>
    </xf>
    <xf numFmtId="0" fontId="0" fillId="0" borderId="1" xfId="0" applyBorder="1" applyAlignment="1">
      <alignment horizontal="lef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0" fontId="5" fillId="0" borderId="6" xfId="0" applyFont="1" applyFill="1" applyBorder="1" applyAlignment="1">
      <alignment horizontal="left" wrapText="1"/>
    </xf>
    <xf numFmtId="0" fontId="5" fillId="0" borderId="7" xfId="0" applyFont="1" applyFill="1" applyBorder="1" applyAlignment="1">
      <alignment horizontal="left" wrapText="1"/>
    </xf>
    <xf numFmtId="0" fontId="5" fillId="0" borderId="8" xfId="0" applyFont="1" applyFill="1" applyBorder="1" applyAlignment="1">
      <alignment horizontal="left" wrapText="1"/>
    </xf>
    <xf numFmtId="0" fontId="6" fillId="0" borderId="11" xfId="0" applyFont="1" applyFill="1" applyBorder="1" applyAlignment="1">
      <alignment horizontal="center" vertical="top" wrapText="1"/>
    </xf>
    <xf numFmtId="0" fontId="6" fillId="0" borderId="15" xfId="0" applyFont="1" applyFill="1" applyBorder="1" applyAlignment="1">
      <alignment horizontal="center" vertical="top" wrapText="1"/>
    </xf>
    <xf numFmtId="0" fontId="6" fillId="0" borderId="17" xfId="0" applyFont="1" applyFill="1" applyBorder="1" applyAlignment="1">
      <alignment horizontal="center" vertical="top" wrapText="1"/>
    </xf>
    <xf numFmtId="0" fontId="8" fillId="0" borderId="13" xfId="2" applyFill="1" applyBorder="1" applyAlignment="1">
      <alignment vertical="center" wrapText="1"/>
    </xf>
    <xf numFmtId="0" fontId="8" fillId="0" borderId="10" xfId="2" applyFill="1" applyBorder="1" applyAlignment="1">
      <alignment vertical="center" wrapText="1"/>
    </xf>
    <xf numFmtId="0" fontId="6" fillId="0" borderId="13" xfId="0" applyFont="1" applyFill="1" applyBorder="1" applyAlignment="1">
      <alignment horizontal="center" vertical="top" wrapText="1"/>
    </xf>
    <xf numFmtId="0" fontId="6" fillId="0" borderId="10" xfId="0" applyFont="1" applyFill="1" applyBorder="1" applyAlignment="1">
      <alignment horizontal="center" vertical="top" wrapText="1"/>
    </xf>
    <xf numFmtId="9" fontId="6" fillId="0" borderId="2" xfId="0" applyNumberFormat="1" applyFont="1" applyFill="1" applyBorder="1" applyAlignment="1">
      <alignment horizontal="left" vertical="top" wrapText="1"/>
    </xf>
    <xf numFmtId="9" fontId="6" fillId="0" borderId="19" xfId="0" applyNumberFormat="1" applyFont="1" applyFill="1" applyBorder="1" applyAlignment="1">
      <alignment horizontal="left" vertical="top" wrapText="1"/>
    </xf>
    <xf numFmtId="10" fontId="29" fillId="0" borderId="0" xfId="0" applyNumberFormat="1" applyFont="1" applyFill="1" applyAlignment="1">
      <alignment horizontal="center"/>
    </xf>
    <xf numFmtId="0" fontId="29" fillId="0" borderId="0" xfId="0" applyFont="1" applyFill="1" applyAlignment="1">
      <alignment horizontal="center"/>
    </xf>
    <xf numFmtId="0" fontId="6" fillId="0" borderId="1" xfId="0" applyFont="1" applyFill="1" applyBorder="1" applyAlignment="1">
      <alignment horizontal="left" vertical="top" wrapText="1"/>
    </xf>
    <xf numFmtId="9" fontId="6" fillId="0" borderId="13" xfId="0" applyNumberFormat="1" applyFont="1" applyFill="1" applyBorder="1" applyAlignment="1">
      <alignment horizontal="center" vertical="top" wrapText="1"/>
    </xf>
    <xf numFmtId="9" fontId="6" fillId="0" borderId="10" xfId="0" applyNumberFormat="1" applyFont="1" applyFill="1" applyBorder="1" applyAlignment="1">
      <alignment horizontal="center" vertical="top" wrapText="1"/>
    </xf>
    <xf numFmtId="0" fontId="28" fillId="0" borderId="1" xfId="0" applyFont="1" applyFill="1" applyBorder="1" applyAlignment="1">
      <alignment horizontal="left" wrapText="1"/>
    </xf>
    <xf numFmtId="0" fontId="28" fillId="2" borderId="21"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6" fillId="0" borderId="23" xfId="0" applyFont="1" applyFill="1" applyBorder="1" applyAlignment="1">
      <alignment horizontal="center" vertical="top" wrapText="1"/>
    </xf>
    <xf numFmtId="0" fontId="6" fillId="0" borderId="24" xfId="0" applyFont="1" applyFill="1" applyBorder="1" applyAlignment="1">
      <alignment horizontal="center" vertical="top" wrapText="1"/>
    </xf>
    <xf numFmtId="0" fontId="30" fillId="0" borderId="1" xfId="0" applyFont="1" applyBorder="1" applyAlignment="1">
      <alignment horizontal="left" vertical="center" wrapText="1"/>
    </xf>
    <xf numFmtId="0" fontId="28" fillId="0" borderId="3" xfId="0" applyFont="1" applyFill="1" applyBorder="1" applyAlignment="1">
      <alignment horizontal="left" wrapText="1"/>
    </xf>
    <xf numFmtId="0" fontId="28" fillId="0" borderId="4" xfId="0" applyFont="1" applyFill="1" applyBorder="1" applyAlignment="1">
      <alignment horizontal="left" wrapText="1"/>
    </xf>
    <xf numFmtId="0" fontId="28" fillId="0" borderId="5" xfId="0" applyFont="1" applyFill="1" applyBorder="1" applyAlignment="1">
      <alignment horizontal="left" wrapText="1"/>
    </xf>
    <xf numFmtId="0" fontId="28" fillId="0" borderId="6" xfId="0" applyFont="1" applyFill="1" applyBorder="1" applyAlignment="1">
      <alignment horizontal="left" wrapText="1"/>
    </xf>
    <xf numFmtId="0" fontId="28" fillId="0" borderId="7" xfId="0" applyFont="1" applyFill="1" applyBorder="1" applyAlignment="1">
      <alignment horizontal="left" wrapText="1"/>
    </xf>
    <xf numFmtId="0" fontId="28" fillId="0" borderId="8" xfId="0" applyFont="1" applyFill="1" applyBorder="1" applyAlignment="1">
      <alignment horizontal="left" wrapText="1"/>
    </xf>
    <xf numFmtId="0" fontId="6" fillId="0" borderId="2" xfId="0" applyFont="1" applyFill="1" applyBorder="1" applyAlignment="1">
      <alignment horizontal="center" vertical="top" wrapText="1"/>
    </xf>
    <xf numFmtId="0" fontId="6" fillId="0" borderId="19" xfId="0" applyFont="1" applyFill="1" applyBorder="1" applyAlignment="1">
      <alignment horizontal="center" vertical="top" wrapText="1"/>
    </xf>
    <xf numFmtId="0" fontId="26" fillId="0" borderId="0" xfId="0" applyFont="1" applyFill="1" applyAlignment="1">
      <alignment horizontal="center"/>
    </xf>
    <xf numFmtId="0" fontId="26" fillId="0" borderId="0" xfId="0" applyFont="1" applyFill="1" applyBorder="1" applyAlignment="1">
      <alignment horizontal="center"/>
    </xf>
    <xf numFmtId="0" fontId="26" fillId="0" borderId="7" xfId="0" applyFont="1" applyFill="1" applyBorder="1" applyAlignment="1">
      <alignment horizontal="center"/>
    </xf>
    <xf numFmtId="0" fontId="6" fillId="0" borderId="11" xfId="0" applyFont="1" applyFill="1" applyBorder="1" applyAlignment="1">
      <alignment vertical="top" wrapText="1"/>
    </xf>
    <xf numFmtId="0" fontId="6" fillId="0" borderId="15" xfId="0" applyFont="1" applyFill="1" applyBorder="1" applyAlignment="1">
      <alignment vertical="top" wrapText="1"/>
    </xf>
    <xf numFmtId="0" fontId="6" fillId="0" borderId="17" xfId="0" applyFont="1" applyFill="1" applyBorder="1" applyAlignment="1">
      <alignment vertical="top" wrapText="1"/>
    </xf>
    <xf numFmtId="0" fontId="6" fillId="0" borderId="1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top" wrapText="1"/>
    </xf>
    <xf numFmtId="0" fontId="6" fillId="0" borderId="2" xfId="0" applyFont="1" applyFill="1" applyBorder="1" applyAlignment="1">
      <alignment horizontal="left" vertical="top" wrapText="1"/>
    </xf>
    <xf numFmtId="0" fontId="6" fillId="0" borderId="10"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10" xfId="0" applyFont="1" applyFill="1" applyBorder="1" applyAlignment="1">
      <alignment horizontal="left" vertical="top" wrapText="1"/>
    </xf>
    <xf numFmtId="0" fontId="6" fillId="0" borderId="10" xfId="0" applyFont="1" applyFill="1" applyBorder="1" applyAlignment="1">
      <alignment vertical="top" wrapText="1"/>
    </xf>
    <xf numFmtId="0" fontId="6" fillId="0" borderId="1" xfId="0" applyFont="1" applyFill="1" applyBorder="1" applyAlignment="1">
      <alignment vertical="top" wrapText="1"/>
    </xf>
    <xf numFmtId="0" fontId="1" fillId="0" borderId="27" xfId="0" applyFont="1" applyFill="1" applyBorder="1" applyAlignment="1">
      <alignment horizontal="center" vertical="top" wrapText="1"/>
    </xf>
    <xf numFmtId="0" fontId="1" fillId="0" borderId="28" xfId="0" applyFont="1" applyFill="1" applyBorder="1" applyAlignment="1">
      <alignment horizontal="center" vertical="top" wrapText="1"/>
    </xf>
    <xf numFmtId="0" fontId="1" fillId="0" borderId="29" xfId="0" applyFont="1" applyFill="1" applyBorder="1" applyAlignment="1">
      <alignment horizontal="center" vertical="top" wrapText="1"/>
    </xf>
    <xf numFmtId="0" fontId="9" fillId="0" borderId="13" xfId="0" applyFont="1" applyFill="1" applyBorder="1" applyAlignment="1">
      <alignment horizontal="center" vertical="top" wrapText="1"/>
    </xf>
    <xf numFmtId="0" fontId="9" fillId="0" borderId="9" xfId="0" applyFont="1" applyFill="1" applyBorder="1" applyAlignment="1">
      <alignment horizontal="center" vertical="top" wrapText="1"/>
    </xf>
    <xf numFmtId="0" fontId="6" fillId="0" borderId="1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1"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6" fillId="0" borderId="17"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30" xfId="0" applyFont="1" applyFill="1" applyBorder="1" applyAlignment="1">
      <alignment horizontal="left" vertical="center" wrapText="1"/>
    </xf>
    <xf numFmtId="10" fontId="3" fillId="0" borderId="0" xfId="0" applyNumberFormat="1" applyFont="1" applyFill="1" applyAlignment="1">
      <alignment horizontal="center"/>
    </xf>
    <xf numFmtId="0" fontId="2" fillId="0" borderId="0" xfId="0" applyFont="1" applyFill="1" applyAlignment="1">
      <alignment horizontal="center" vertical="center" wrapText="1"/>
    </xf>
    <xf numFmtId="0" fontId="2" fillId="0" borderId="7"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2" borderId="11"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15" fillId="5" borderId="31" xfId="0" applyFont="1" applyFill="1" applyBorder="1" applyAlignment="1">
      <alignment horizontal="center" vertical="center" textRotation="90"/>
    </xf>
    <xf numFmtId="0" fontId="15" fillId="5" borderId="36" xfId="0" applyFont="1" applyFill="1" applyBorder="1" applyAlignment="1">
      <alignment horizontal="center" vertical="center" textRotation="90"/>
    </xf>
    <xf numFmtId="0" fontId="1" fillId="2" borderId="1" xfId="0" applyFont="1" applyFill="1" applyBorder="1" applyAlignment="1">
      <alignment horizontal="justify" vertical="center" wrapText="1"/>
    </xf>
    <xf numFmtId="0" fontId="0" fillId="0" borderId="1" xfId="0" applyBorder="1" applyAlignment="1">
      <alignment horizontal="justify" vertical="center" wrapText="1"/>
    </xf>
    <xf numFmtId="0" fontId="5" fillId="0" borderId="3"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5" fillId="0" borderId="8" xfId="0" applyFont="1" applyFill="1" applyBorder="1" applyAlignment="1">
      <alignment horizontal="justify" vertical="center" wrapText="1"/>
    </xf>
    <xf numFmtId="165" fontId="17" fillId="5" borderId="1" xfId="6"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9" fontId="6" fillId="0" borderId="10" xfId="0" applyNumberFormat="1" applyFont="1" applyFill="1" applyBorder="1" applyAlignment="1">
      <alignment horizontal="center" vertical="center" wrapText="1"/>
    </xf>
    <xf numFmtId="10" fontId="9" fillId="0" borderId="10"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10" fontId="17" fillId="5" borderId="10" xfId="6" applyNumberFormat="1" applyFont="1" applyFill="1" applyBorder="1" applyAlignment="1">
      <alignment horizontal="right" vertical="center" wrapText="1"/>
    </xf>
    <xf numFmtId="10" fontId="17" fillId="5" borderId="1" xfId="6" applyNumberFormat="1" applyFont="1" applyFill="1" applyBorder="1" applyAlignment="1">
      <alignment horizontal="right" vertical="center" wrapText="1"/>
    </xf>
    <xf numFmtId="9" fontId="6"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9" fontId="17" fillId="5" borderId="1" xfId="6" applyFont="1" applyFill="1" applyBorder="1" applyAlignment="1">
      <alignment horizontal="right" vertical="center" wrapText="1"/>
    </xf>
    <xf numFmtId="9" fontId="9" fillId="0" borderId="1" xfId="6" applyFont="1" applyFill="1" applyBorder="1" applyAlignment="1">
      <alignment horizontal="center" vertical="center" wrapText="1"/>
    </xf>
    <xf numFmtId="10" fontId="17" fillId="5" borderId="2" xfId="6" applyNumberFormat="1" applyFont="1" applyFill="1" applyBorder="1" applyAlignment="1">
      <alignment horizontal="right" vertical="center" wrapText="1"/>
    </xf>
    <xf numFmtId="0" fontId="3" fillId="0" borderId="0" xfId="0" applyFont="1" applyFill="1" applyAlignment="1">
      <alignment horizontal="justify" vertical="center" wrapText="1"/>
    </xf>
    <xf numFmtId="0" fontId="9" fillId="0" borderId="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 xfId="0" applyFont="1" applyFill="1" applyBorder="1" applyAlignment="1">
      <alignment wrapText="1"/>
    </xf>
    <xf numFmtId="0" fontId="1" fillId="0" borderId="0" xfId="0" applyFont="1" applyFill="1" applyBorder="1" applyAlignment="1">
      <alignment wrapText="1"/>
    </xf>
    <xf numFmtId="0" fontId="5" fillId="2" borderId="21" xfId="0" applyFont="1" applyFill="1" applyBorder="1" applyAlignment="1">
      <alignment vertical="center" wrapText="1"/>
    </xf>
    <xf numFmtId="0" fontId="5" fillId="2" borderId="22" xfId="0" applyFont="1" applyFill="1" applyBorder="1" applyAlignment="1">
      <alignment vertical="center" wrapText="1"/>
    </xf>
    <xf numFmtId="0" fontId="6" fillId="0" borderId="13" xfId="0" applyFont="1" applyFill="1" applyBorder="1" applyAlignment="1">
      <alignment vertical="top" wrapText="1"/>
    </xf>
    <xf numFmtId="0" fontId="6" fillId="0" borderId="9" xfId="0" applyFont="1" applyFill="1" applyBorder="1" applyAlignment="1">
      <alignment vertical="top" wrapText="1"/>
    </xf>
    <xf numFmtId="0" fontId="6" fillId="0" borderId="19" xfId="0" applyFont="1" applyFill="1" applyBorder="1" applyAlignment="1">
      <alignment vertical="top" wrapText="1"/>
    </xf>
    <xf numFmtId="9" fontId="9" fillId="0" borderId="13" xfId="0" applyNumberFormat="1" applyFont="1" applyFill="1" applyBorder="1" applyAlignment="1">
      <alignment vertical="top" wrapText="1"/>
    </xf>
    <xf numFmtId="9" fontId="9" fillId="0" borderId="9" xfId="0" applyNumberFormat="1" applyFont="1" applyFill="1" applyBorder="1" applyAlignment="1">
      <alignment vertical="top" wrapText="1"/>
    </xf>
    <xf numFmtId="9" fontId="9" fillId="0" borderId="19" xfId="0" applyNumberFormat="1" applyFont="1" applyFill="1" applyBorder="1" applyAlignment="1">
      <alignment vertical="top" wrapText="1"/>
    </xf>
    <xf numFmtId="0" fontId="1" fillId="2" borderId="1" xfId="0" applyFont="1" applyFill="1" applyBorder="1" applyAlignment="1">
      <alignment vertical="center" wrapText="1"/>
    </xf>
    <xf numFmtId="0" fontId="0" fillId="0" borderId="1" xfId="0" applyBorder="1" applyAlignment="1">
      <alignment vertical="center" wrapText="1"/>
    </xf>
    <xf numFmtId="0" fontId="5" fillId="0" borderId="3" xfId="0" applyFont="1" applyFill="1" applyBorder="1" applyAlignment="1">
      <alignment wrapText="1"/>
    </xf>
    <xf numFmtId="0" fontId="5" fillId="0" borderId="4" xfId="0" applyFont="1" applyFill="1" applyBorder="1" applyAlignment="1">
      <alignment wrapText="1"/>
    </xf>
    <xf numFmtId="0" fontId="5" fillId="0" borderId="5"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0" fontId="5" fillId="0" borderId="8" xfId="0" applyFont="1" applyFill="1" applyBorder="1" applyAlignment="1">
      <alignment wrapText="1"/>
    </xf>
    <xf numFmtId="0" fontId="6" fillId="0" borderId="2" xfId="0" applyFont="1" applyFill="1" applyBorder="1" applyAlignment="1">
      <alignment vertical="top" wrapText="1"/>
    </xf>
    <xf numFmtId="0" fontId="11" fillId="0" borderId="13" xfId="2" applyFont="1" applyFill="1" applyBorder="1" applyAlignment="1">
      <alignment vertical="top" wrapText="1"/>
    </xf>
    <xf numFmtId="0" fontId="11" fillId="0" borderId="9" xfId="2" applyFont="1" applyFill="1" applyBorder="1" applyAlignment="1">
      <alignment vertical="top" wrapText="1"/>
    </xf>
    <xf numFmtId="0" fontId="11" fillId="0" borderId="19" xfId="2" applyFont="1" applyFill="1" applyBorder="1" applyAlignment="1">
      <alignment vertical="top" wrapText="1"/>
    </xf>
    <xf numFmtId="0" fontId="1" fillId="0" borderId="2" xfId="0" applyFont="1" applyFill="1" applyBorder="1" applyAlignment="1">
      <alignment vertical="top" wrapText="1"/>
    </xf>
    <xf numFmtId="0" fontId="1" fillId="0" borderId="19" xfId="0" applyFont="1" applyFill="1" applyBorder="1" applyAlignment="1">
      <alignment vertical="top" wrapText="1"/>
    </xf>
    <xf numFmtId="0" fontId="3" fillId="0" borderId="0" xfId="0" applyFont="1" applyFill="1" applyAlignment="1"/>
    <xf numFmtId="9" fontId="3" fillId="0" borderId="0" xfId="0" applyNumberFormat="1" applyFont="1" applyFill="1" applyAlignment="1"/>
    <xf numFmtId="0" fontId="28" fillId="0" borderId="41" xfId="0" applyFont="1" applyFill="1" applyBorder="1" applyAlignment="1">
      <alignment horizontal="left" wrapText="1"/>
    </xf>
    <xf numFmtId="0" fontId="28" fillId="0" borderId="42" xfId="0" applyFont="1" applyFill="1" applyBorder="1" applyAlignment="1">
      <alignment horizontal="left" wrapText="1"/>
    </xf>
    <xf numFmtId="0" fontId="28" fillId="0" borderId="43" xfId="0" applyFont="1" applyFill="1" applyBorder="1" applyAlignment="1">
      <alignment horizontal="left" wrapText="1"/>
    </xf>
    <xf numFmtId="0" fontId="28" fillId="8" borderId="27" xfId="0" applyFont="1" applyFill="1" applyBorder="1" applyAlignment="1">
      <alignment vertical="center"/>
    </xf>
    <xf numFmtId="0" fontId="28" fillId="8" borderId="28" xfId="0" applyFont="1" applyFill="1" applyBorder="1" applyAlignment="1">
      <alignment vertical="center"/>
    </xf>
    <xf numFmtId="0" fontId="28" fillId="8" borderId="29" xfId="0" applyFont="1" applyFill="1" applyBorder="1" applyAlignment="1">
      <alignment vertical="center"/>
    </xf>
    <xf numFmtId="0" fontId="1" fillId="8" borderId="1" xfId="0" applyFont="1" applyFill="1" applyBorder="1" applyAlignment="1">
      <alignment vertical="top" wrapText="1"/>
    </xf>
    <xf numFmtId="0" fontId="6" fillId="5" borderId="15" xfId="0" applyFont="1" applyFill="1" applyBorder="1" applyAlignment="1">
      <alignment vertical="top" wrapText="1"/>
    </xf>
    <xf numFmtId="0" fontId="6" fillId="5" borderId="17" xfId="0" applyFont="1" applyFill="1" applyBorder="1" applyAlignment="1">
      <alignment vertical="top" wrapText="1"/>
    </xf>
    <xf numFmtId="0" fontId="21" fillId="0" borderId="2" xfId="2" applyFont="1" applyFill="1" applyBorder="1" applyAlignment="1">
      <alignment horizontal="center" vertical="top" wrapText="1"/>
    </xf>
    <xf numFmtId="0" fontId="21" fillId="0" borderId="19" xfId="2" applyFont="1" applyFill="1" applyBorder="1" applyAlignment="1">
      <alignment horizontal="center" vertical="top" wrapText="1"/>
    </xf>
    <xf numFmtId="9" fontId="29" fillId="0" borderId="0" xfId="0" applyNumberFormat="1" applyFont="1" applyFill="1" applyAlignment="1">
      <alignment horizontal="center"/>
    </xf>
    <xf numFmtId="9" fontId="6" fillId="0" borderId="9" xfId="0" applyNumberFormat="1" applyFont="1" applyFill="1" applyBorder="1" applyAlignment="1">
      <alignment horizontal="center" vertical="top" wrapText="1"/>
    </xf>
    <xf numFmtId="9" fontId="6" fillId="0" borderId="19" xfId="0" applyNumberFormat="1" applyFont="1" applyFill="1" applyBorder="1" applyAlignment="1">
      <alignment horizontal="center" vertical="top" wrapText="1"/>
    </xf>
    <xf numFmtId="0" fontId="29" fillId="0" borderId="0" xfId="0" applyFont="1" applyFill="1" applyAlignment="1">
      <alignment horizontal="left"/>
    </xf>
    <xf numFmtId="9" fontId="9" fillId="0" borderId="9" xfId="0" applyNumberFormat="1" applyFont="1" applyFill="1" applyBorder="1" applyAlignment="1">
      <alignment horizontal="center" vertical="top" wrapText="1"/>
    </xf>
    <xf numFmtId="9" fontId="9" fillId="0" borderId="19" xfId="0" applyNumberFormat="1" applyFont="1" applyFill="1" applyBorder="1" applyAlignment="1">
      <alignment horizontal="center" vertical="top" wrapText="1"/>
    </xf>
    <xf numFmtId="0" fontId="1" fillId="0" borderId="13" xfId="0" applyFont="1" applyFill="1" applyBorder="1" applyAlignment="1">
      <alignment horizontal="center" vertical="top" wrapText="1"/>
    </xf>
    <xf numFmtId="0" fontId="1" fillId="0" borderId="9" xfId="0" applyFont="1" applyFill="1" applyBorder="1" applyAlignment="1">
      <alignment horizontal="center" vertical="top" wrapText="1"/>
    </xf>
    <xf numFmtId="0" fontId="1" fillId="0" borderId="19" xfId="0" applyFont="1" applyFill="1" applyBorder="1" applyAlignment="1">
      <alignment horizontal="center" vertical="top" wrapText="1"/>
    </xf>
    <xf numFmtId="0" fontId="9" fillId="0" borderId="23" xfId="0" applyFont="1" applyFill="1" applyBorder="1" applyAlignment="1">
      <alignment horizontal="center" vertical="top" wrapText="1"/>
    </xf>
    <xf numFmtId="0" fontId="9" fillId="0" borderId="26" xfId="0" applyFont="1" applyFill="1" applyBorder="1" applyAlignment="1">
      <alignment horizontal="center" vertical="top" wrapText="1"/>
    </xf>
    <xf numFmtId="0" fontId="9" fillId="0" borderId="35" xfId="0" applyFont="1" applyFill="1" applyBorder="1" applyAlignment="1">
      <alignment horizontal="center" vertical="top" wrapText="1"/>
    </xf>
    <xf numFmtId="0" fontId="9" fillId="0" borderId="19" xfId="0" applyFont="1" applyFill="1" applyBorder="1" applyAlignment="1">
      <alignment horizontal="center" vertical="top" wrapText="1"/>
    </xf>
    <xf numFmtId="0" fontId="1" fillId="0" borderId="42"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7" xfId="0" applyFont="1" applyFill="1" applyBorder="1" applyAlignment="1">
      <alignment horizontal="center" vertical="center"/>
    </xf>
    <xf numFmtId="0" fontId="3" fillId="0" borderId="42" xfId="0" applyFont="1" applyFill="1" applyBorder="1" applyAlignment="1">
      <alignment horizontal="center" vertical="center"/>
    </xf>
    <xf numFmtId="0" fontId="1" fillId="0" borderId="4" xfId="0" applyFont="1" applyFill="1" applyBorder="1" applyAlignment="1">
      <alignment horizontal="center" vertical="center"/>
    </xf>
    <xf numFmtId="0" fontId="3" fillId="0" borderId="4" xfId="0" applyFont="1" applyFill="1" applyBorder="1" applyAlignment="1">
      <alignment horizontal="center"/>
    </xf>
    <xf numFmtId="0" fontId="6" fillId="0" borderId="37" xfId="0" applyFont="1" applyFill="1" applyBorder="1" applyAlignment="1">
      <alignment horizontal="left" vertical="center" wrapText="1"/>
    </xf>
    <xf numFmtId="9" fontId="9" fillId="0" borderId="13" xfId="0" applyNumberFormat="1" applyFont="1" applyFill="1" applyBorder="1" applyAlignment="1">
      <alignment horizontal="left" vertical="top" wrapText="1"/>
    </xf>
    <xf numFmtId="9" fontId="9" fillId="0" borderId="9" xfId="0" applyNumberFormat="1" applyFont="1" applyFill="1" applyBorder="1" applyAlignment="1">
      <alignment horizontal="left" vertical="top" wrapText="1"/>
    </xf>
    <xf numFmtId="9" fontId="9" fillId="0" borderId="19" xfId="0" applyNumberFormat="1"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8" fillId="0" borderId="13" xfId="2" applyFill="1" applyBorder="1" applyAlignment="1">
      <alignment horizontal="center" vertical="top" wrapText="1"/>
    </xf>
    <xf numFmtId="0" fontId="8" fillId="0" borderId="9" xfId="2" applyFill="1" applyBorder="1" applyAlignment="1">
      <alignment horizontal="center" vertical="top" wrapText="1"/>
    </xf>
    <xf numFmtId="0" fontId="8" fillId="0" borderId="19" xfId="2" applyFill="1" applyBorder="1" applyAlignment="1">
      <alignment horizontal="center" vertical="top" wrapText="1"/>
    </xf>
    <xf numFmtId="0" fontId="1" fillId="0" borderId="2" xfId="0" applyFont="1" applyFill="1" applyBorder="1" applyAlignment="1">
      <alignment horizontal="center" vertical="top" wrapText="1"/>
    </xf>
    <xf numFmtId="0" fontId="9" fillId="0" borderId="2" xfId="0" applyFont="1" applyFill="1" applyBorder="1" applyAlignment="1">
      <alignment horizontal="left" vertical="top" wrapText="1"/>
    </xf>
    <xf numFmtId="0" fontId="6" fillId="0" borderId="37" xfId="0" applyFont="1" applyFill="1" applyBorder="1" applyAlignment="1">
      <alignment horizontal="center" vertical="top" wrapText="1"/>
    </xf>
    <xf numFmtId="0" fontId="3" fillId="0" borderId="1" xfId="0" applyFont="1" applyFill="1" applyBorder="1" applyAlignment="1">
      <alignment horizontal="left" wrapText="1"/>
    </xf>
    <xf numFmtId="0" fontId="3" fillId="0" borderId="3" xfId="0" applyFont="1" applyFill="1" applyBorder="1" applyAlignment="1">
      <alignment horizontal="left" wrapText="1"/>
    </xf>
    <xf numFmtId="0" fontId="3" fillId="0" borderId="4" xfId="0" applyFont="1" applyFill="1" applyBorder="1" applyAlignment="1">
      <alignment horizontal="left" wrapText="1"/>
    </xf>
    <xf numFmtId="0" fontId="3" fillId="0" borderId="5" xfId="0" applyFont="1" applyFill="1" applyBorder="1" applyAlignment="1">
      <alignment horizontal="left" wrapText="1"/>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5" fillId="2" borderId="12" xfId="0" applyFont="1" applyFill="1" applyBorder="1" applyAlignment="1">
      <alignment horizontal="center" vertical="center" wrapText="1"/>
    </xf>
    <xf numFmtId="0" fontId="9" fillId="0" borderId="19" xfId="0" applyFont="1" applyFill="1" applyBorder="1" applyAlignment="1">
      <alignment horizontal="left" vertical="top" wrapText="1"/>
    </xf>
    <xf numFmtId="0" fontId="9" fillId="0" borderId="11" xfId="0" applyFont="1" applyFill="1" applyBorder="1" applyAlignment="1">
      <alignment horizontal="left" vertical="top" wrapText="1"/>
    </xf>
    <xf numFmtId="0" fontId="6" fillId="0" borderId="2" xfId="2" applyFont="1" applyFill="1" applyBorder="1" applyAlignment="1">
      <alignment horizontal="left" vertical="center" wrapText="1"/>
    </xf>
    <xf numFmtId="0" fontId="21" fillId="0" borderId="19" xfId="2" applyFont="1" applyFill="1" applyBorder="1" applyAlignment="1">
      <alignment horizontal="left" vertical="center" wrapText="1"/>
    </xf>
    <xf numFmtId="0" fontId="6" fillId="0" borderId="15" xfId="0" applyFont="1" applyFill="1" applyBorder="1" applyAlignment="1">
      <alignment horizontal="center" vertical="center" wrapText="1"/>
    </xf>
    <xf numFmtId="0" fontId="5" fillId="0" borderId="1" xfId="0" applyFont="1" applyFill="1" applyBorder="1" applyAlignment="1">
      <alignment horizontal="left"/>
    </xf>
    <xf numFmtId="9" fontId="5" fillId="0" borderId="1" xfId="0" applyNumberFormat="1" applyFont="1" applyFill="1" applyBorder="1" applyAlignment="1">
      <alignment horizontal="left"/>
    </xf>
    <xf numFmtId="0" fontId="6" fillId="0" borderId="21" xfId="0" applyFont="1" applyFill="1" applyBorder="1" applyAlignment="1">
      <alignment horizontal="left" vertical="top" wrapText="1"/>
    </xf>
    <xf numFmtId="0" fontId="6" fillId="0" borderId="50" xfId="0" applyFont="1" applyFill="1" applyBorder="1" applyAlignment="1">
      <alignment horizontal="left" vertical="top" wrapText="1"/>
    </xf>
    <xf numFmtId="0" fontId="6" fillId="0" borderId="32" xfId="0" applyFont="1" applyFill="1" applyBorder="1" applyAlignment="1">
      <alignment horizontal="left" vertical="top" wrapText="1"/>
    </xf>
    <xf numFmtId="0" fontId="9" fillId="0" borderId="23" xfId="0" applyFont="1" applyFill="1" applyBorder="1" applyAlignment="1">
      <alignment horizontal="left" vertical="top" wrapText="1"/>
    </xf>
    <xf numFmtId="0" fontId="9" fillId="0" borderId="26" xfId="0" applyFont="1" applyFill="1" applyBorder="1" applyAlignment="1">
      <alignment horizontal="left" vertical="top" wrapText="1"/>
    </xf>
    <xf numFmtId="0" fontId="9" fillId="0" borderId="35" xfId="0" applyFont="1" applyFill="1" applyBorder="1" applyAlignment="1">
      <alignment horizontal="left" vertical="top" wrapText="1"/>
    </xf>
    <xf numFmtId="0" fontId="29" fillId="0" borderId="15"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5" borderId="27" xfId="0" applyFont="1" applyFill="1" applyBorder="1" applyAlignment="1">
      <alignment horizontal="left" vertical="center"/>
    </xf>
    <xf numFmtId="0" fontId="5" fillId="5" borderId="28" xfId="0" applyFont="1" applyFill="1" applyBorder="1" applyAlignment="1">
      <alignment horizontal="left" vertical="center"/>
    </xf>
    <xf numFmtId="0" fontId="5" fillId="5" borderId="29" xfId="0" applyFont="1" applyFill="1" applyBorder="1" applyAlignment="1">
      <alignment horizontal="left" vertical="center"/>
    </xf>
    <xf numFmtId="0" fontId="6" fillId="0" borderId="37" xfId="0" applyFont="1" applyFill="1" applyBorder="1" applyAlignment="1">
      <alignment horizontal="left" vertical="top" wrapText="1"/>
    </xf>
    <xf numFmtId="0" fontId="1" fillId="5" borderId="27" xfId="0" applyFont="1" applyFill="1" applyBorder="1" applyAlignment="1">
      <alignment horizontal="left" vertical="top" wrapText="1"/>
    </xf>
    <xf numFmtId="0" fontId="1" fillId="5" borderId="28" xfId="0" applyFont="1" applyFill="1" applyBorder="1" applyAlignment="1">
      <alignment horizontal="left" vertical="top" wrapText="1"/>
    </xf>
    <xf numFmtId="0" fontId="1" fillId="5" borderId="29" xfId="0" applyFont="1" applyFill="1" applyBorder="1" applyAlignment="1">
      <alignment horizontal="left" vertical="top" wrapText="1"/>
    </xf>
    <xf numFmtId="0" fontId="9" fillId="0" borderId="2" xfId="0" applyFont="1" applyFill="1" applyBorder="1" applyAlignment="1">
      <alignment horizontal="center" vertical="top" wrapText="1"/>
    </xf>
    <xf numFmtId="0" fontId="6" fillId="0" borderId="38" xfId="0" applyFont="1" applyFill="1" applyBorder="1" applyAlignment="1">
      <alignment horizontal="left" vertical="top" wrapText="1"/>
    </xf>
    <xf numFmtId="0" fontId="6" fillId="0" borderId="39" xfId="0" applyFont="1" applyFill="1" applyBorder="1" applyAlignment="1">
      <alignment horizontal="left" vertical="top" wrapText="1"/>
    </xf>
    <xf numFmtId="0" fontId="6" fillId="0" borderId="40"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8" xfId="0" applyFont="1" applyFill="1" applyBorder="1" applyAlignment="1">
      <alignment horizontal="left" vertical="top" wrapText="1"/>
    </xf>
    <xf numFmtId="9" fontId="9" fillId="0" borderId="2" xfId="0" applyNumberFormat="1" applyFont="1" applyFill="1" applyBorder="1" applyAlignment="1">
      <alignment horizontal="center" vertical="top" wrapText="1"/>
    </xf>
    <xf numFmtId="0" fontId="3" fillId="2" borderId="44" xfId="0" applyFont="1" applyFill="1" applyBorder="1" applyAlignment="1">
      <alignment horizontal="left" vertical="center"/>
    </xf>
    <xf numFmtId="0" fontId="3" fillId="2" borderId="45" xfId="0" applyFont="1" applyFill="1" applyBorder="1" applyAlignment="1">
      <alignment horizontal="left" vertical="center"/>
    </xf>
    <xf numFmtId="0" fontId="3" fillId="2" borderId="46" xfId="0" applyFont="1" applyFill="1" applyBorder="1" applyAlignment="1">
      <alignment horizontal="left" vertical="center"/>
    </xf>
    <xf numFmtId="0" fontId="6" fillId="0" borderId="31" xfId="0" applyFont="1" applyFill="1" applyBorder="1" applyAlignment="1">
      <alignment vertical="top" wrapText="1"/>
    </xf>
    <xf numFmtId="0" fontId="6" fillId="0" borderId="51" xfId="0" applyFont="1" applyFill="1" applyBorder="1" applyAlignment="1">
      <alignment vertical="top" wrapText="1"/>
    </xf>
    <xf numFmtId="0" fontId="6" fillId="0" borderId="36" xfId="0" applyFont="1" applyFill="1" applyBorder="1" applyAlignment="1">
      <alignment vertical="top" wrapText="1"/>
    </xf>
    <xf numFmtId="0" fontId="1" fillId="0" borderId="11" xfId="0" applyFont="1" applyFill="1" applyBorder="1" applyAlignment="1">
      <alignment horizontal="left" vertical="top" wrapText="1"/>
    </xf>
    <xf numFmtId="0" fontId="1" fillId="0" borderId="37" xfId="0" applyFont="1" applyFill="1" applyBorder="1" applyAlignment="1">
      <alignment horizontal="left" vertical="top" wrapText="1"/>
    </xf>
    <xf numFmtId="0" fontId="6" fillId="10" borderId="50" xfId="0" applyFont="1" applyFill="1" applyBorder="1" applyAlignment="1">
      <alignment horizontal="left" vertical="top" wrapText="1"/>
    </xf>
    <xf numFmtId="0" fontId="6" fillId="10" borderId="0" xfId="0" applyFont="1" applyFill="1" applyBorder="1" applyAlignment="1">
      <alignment horizontal="left" vertical="top" wrapText="1"/>
    </xf>
    <xf numFmtId="0" fontId="6" fillId="10" borderId="53" xfId="0" applyFont="1" applyFill="1" applyBorder="1" applyAlignment="1">
      <alignment horizontal="left" vertical="top" wrapText="1"/>
    </xf>
    <xf numFmtId="0" fontId="6" fillId="0" borderId="38" xfId="0" applyFont="1" applyFill="1" applyBorder="1" applyAlignment="1">
      <alignment vertical="top" wrapText="1"/>
    </xf>
    <xf numFmtId="0" fontId="6" fillId="0" borderId="39" xfId="0" applyFont="1" applyFill="1" applyBorder="1" applyAlignment="1">
      <alignment vertical="top" wrapText="1"/>
    </xf>
    <xf numFmtId="0" fontId="6" fillId="0" borderId="12" xfId="0" applyFont="1" applyFill="1" applyBorder="1" applyAlignment="1">
      <alignment horizontal="center" vertical="center" wrapText="1"/>
    </xf>
    <xf numFmtId="0" fontId="6" fillId="0" borderId="40" xfId="0" applyFont="1" applyFill="1" applyBorder="1" applyAlignment="1">
      <alignment vertical="top" wrapText="1"/>
    </xf>
    <xf numFmtId="0" fontId="6" fillId="0" borderId="18" xfId="0" applyFont="1" applyFill="1" applyBorder="1" applyAlignment="1">
      <alignment horizontal="center" vertical="center" wrapText="1"/>
    </xf>
    <xf numFmtId="0" fontId="6" fillId="10" borderId="10" xfId="0" applyFont="1" applyFill="1" applyBorder="1" applyAlignment="1">
      <alignment horizontal="left" vertical="top" wrapText="1"/>
    </xf>
    <xf numFmtId="0" fontId="6" fillId="0" borderId="9" xfId="0" applyFont="1" applyFill="1" applyBorder="1" applyAlignment="1">
      <alignment horizontal="left" vertical="center" wrapText="1"/>
    </xf>
    <xf numFmtId="0" fontId="19" fillId="0" borderId="2" xfId="0" applyFont="1" applyFill="1" applyBorder="1" applyAlignment="1">
      <alignment horizontal="left" vertical="top" wrapText="1"/>
    </xf>
    <xf numFmtId="0" fontId="19" fillId="0" borderId="19" xfId="0" applyFont="1" applyFill="1" applyBorder="1" applyAlignment="1">
      <alignment horizontal="left" vertical="top" wrapText="1"/>
    </xf>
    <xf numFmtId="0" fontId="6" fillId="10" borderId="1" xfId="0" applyFont="1" applyFill="1" applyBorder="1" applyAlignment="1">
      <alignment horizontal="left" vertical="top" wrapText="1"/>
    </xf>
    <xf numFmtId="0" fontId="40" fillId="0" borderId="1" xfId="0" applyFont="1" applyBorder="1" applyAlignment="1">
      <alignment horizontal="center"/>
    </xf>
    <xf numFmtId="0" fontId="40" fillId="11" borderId="5" xfId="0" applyFont="1" applyFill="1" applyBorder="1" applyAlignment="1">
      <alignment horizontal="center" vertical="center" wrapText="1"/>
    </xf>
    <xf numFmtId="0" fontId="40" fillId="11" borderId="53" xfId="0" applyFont="1" applyFill="1" applyBorder="1" applyAlignment="1">
      <alignment horizontal="center" vertical="center" wrapText="1"/>
    </xf>
    <xf numFmtId="0" fontId="40" fillId="11" borderId="8" xfId="0" applyFont="1" applyFill="1" applyBorder="1" applyAlignment="1">
      <alignment horizontal="center" vertical="center" wrapText="1"/>
    </xf>
    <xf numFmtId="0" fontId="40" fillId="0" borderId="1" xfId="0" applyFont="1" applyBorder="1" applyAlignment="1">
      <alignment horizontal="center" vertical="center" wrapText="1"/>
    </xf>
    <xf numFmtId="0" fontId="0" fillId="0" borderId="10" xfId="0" applyBorder="1" applyAlignment="1">
      <alignment horizontal="left" vertical="top" wrapText="1"/>
    </xf>
    <xf numFmtId="0" fontId="1" fillId="0" borderId="12" xfId="0" applyFont="1" applyFill="1" applyBorder="1" applyAlignment="1">
      <alignment horizontal="left" wrapText="1"/>
    </xf>
  </cellXfs>
  <cellStyles count="9">
    <cellStyle name="Hipervínculo" xfId="2" builtinId="8"/>
    <cellStyle name="Hipervínculo 2" xfId="8"/>
    <cellStyle name="Millares" xfId="3" builtinId="3"/>
    <cellStyle name="Moneda" xfId="4" builtinId="4"/>
    <cellStyle name="Moneda [0]" xfId="5" builtinId="7"/>
    <cellStyle name="Normal" xfId="0" builtinId="0"/>
    <cellStyle name="Normal 2" xfId="1"/>
    <cellStyle name="Normal 3" xfId="7"/>
    <cellStyle name="Porcentaje" xfId="6" builtinId="5"/>
  </cellStyles>
  <dxfs count="0"/>
  <tableStyles count="0" defaultTableStyle="TableStyleMedium2" defaultPivotStyle="PivotStyleMedium9"/>
  <colors>
    <mruColors>
      <color rgb="FFF799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0.20.30.3:8085/SiagReportes/Admisiones/wfInscritos.aspx"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https://scienti.minciencias.gov.co/gruplac/" TargetMode="External"/><Relationship Id="rId1" Type="http://schemas.openxmlformats.org/officeDocument/2006/relationships/hyperlink" Target="https://unimayor.edu.co/web/images/convocatorias/2019/I_2019/Resultados_Convocatoria_Interna_de_Semilleros_de_Investigacio%CC%81n_UNIMAYOR_2019pdf.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unimayor.edu.co/web/transparencia?layout=edit&amp;id=2852" TargetMode="External"/><Relationship Id="rId2" Type="http://schemas.openxmlformats.org/officeDocument/2006/relationships/hyperlink" Target="https://unimayor.edu.co/web/transparencia?layout=edit&amp;id=2852" TargetMode="External"/><Relationship Id="rId1" Type="http://schemas.openxmlformats.org/officeDocument/2006/relationships/hyperlink" Target="https://unimayor.edu.co/web/unimayor/area-administrativa/planeacion/plan-operativo-anual" TargetMode="External"/><Relationship Id="rId4" Type="http://schemas.openxmlformats.org/officeDocument/2006/relationships/hyperlink" Target="https://unimayor.edu.co/web/atencion-al-ciudadano?layout=edit&amp;id=2843"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contratos.gov.co/consultas/detalleProceso.do?numConstancia=19-9-462498" TargetMode="External"/><Relationship Id="rId3" Type="http://schemas.openxmlformats.org/officeDocument/2006/relationships/hyperlink" Target="http://10.20.30.2:8000/sgi/subproceso/categorias" TargetMode="External"/><Relationship Id="rId7" Type="http://schemas.openxmlformats.org/officeDocument/2006/relationships/hyperlink" Target="https://www.contratos.gov.co/consultas/detalleProceso.do?numConstancia=19-9-460806" TargetMode="External"/><Relationship Id="rId2" Type="http://schemas.openxmlformats.org/officeDocument/2006/relationships/hyperlink" Target="http://10.20.30.2:8000/sgi/subproceso/categorias" TargetMode="External"/><Relationship Id="rId1" Type="http://schemas.openxmlformats.org/officeDocument/2006/relationships/hyperlink" Target="http://10.20.30.2:8000/sgi/subproceso/categorias" TargetMode="External"/><Relationship Id="rId6" Type="http://schemas.openxmlformats.org/officeDocument/2006/relationships/hyperlink" Target="https://www.contratos.gov.co/consultas/detalleProceso.do?numConstancia=19-12-9801133" TargetMode="External"/><Relationship Id="rId5" Type="http://schemas.openxmlformats.org/officeDocument/2006/relationships/hyperlink" Target="https://www.contratos.gov.co/consultas/detalleProceso.do?numConstancia=19-9-456066" TargetMode="External"/><Relationship Id="rId10" Type="http://schemas.openxmlformats.org/officeDocument/2006/relationships/hyperlink" Target="https://www.contratos.gov.co/consultas/detalleProceso.do?numConstancia=19-13-9648768" TargetMode="External"/><Relationship Id="rId4" Type="http://schemas.openxmlformats.org/officeDocument/2006/relationships/hyperlink" Target="https://www.contratos.gov.co/consultas/detalleProceso.do?numConstancia=19-9-462498" TargetMode="External"/><Relationship Id="rId9" Type="http://schemas.openxmlformats.org/officeDocument/2006/relationships/hyperlink" Target="https://www.contratos.gov.co/consultas/detalleProceso.do?numConstancia=19-12-10154249"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www.virtualunimayor.edu.co/virtualidad" TargetMode="External"/><Relationship Id="rId13" Type="http://schemas.openxmlformats.org/officeDocument/2006/relationships/hyperlink" Target="https://siag.unimayor.edu.co/SiagReportes/TIC/wfRecursosSede.aspx" TargetMode="External"/><Relationship Id="rId18" Type="http://schemas.openxmlformats.org/officeDocument/2006/relationships/hyperlink" Target="http://10.20.30.24/helpdesk/plugins/dashboard/front/graphs/graf_tech.php?date1=2019-01-01&amp;date2=2019-12-18&amp;con=1Formato%20SOLICITUD%20DE%20USO%20O%20PRESTAMO%20DEL%20EQUIPO%20Y%20ACCESORIOS%20cod%20104.04.09.01.02.02.R.09" TargetMode="External"/><Relationship Id="rId3" Type="http://schemas.openxmlformats.org/officeDocument/2006/relationships/hyperlink" Target="http://www.virtualunimayor.edu.co/virtualidad" TargetMode="External"/><Relationship Id="rId21" Type="http://schemas.openxmlformats.org/officeDocument/2006/relationships/hyperlink" Target="http://www.virtualunimayor.edu.co/virtualidad" TargetMode="External"/><Relationship Id="rId7" Type="http://schemas.openxmlformats.org/officeDocument/2006/relationships/hyperlink" Target="http://www.virtualunimayor.edu.co/virtualidad/" TargetMode="External"/><Relationship Id="rId12" Type="http://schemas.openxmlformats.org/officeDocument/2006/relationships/hyperlink" Target="http://10.20.30.3:8082/PrestamoRecursos/Formularios/wfRegistrarPrestamo.aspx" TargetMode="External"/><Relationship Id="rId17" Type="http://schemas.openxmlformats.org/officeDocument/2006/relationships/hyperlink" Target="http://10.20.30.3:8082/PrestamoRecursos/Formularios/wfPrestamosFecha.aspx" TargetMode="External"/><Relationship Id="rId2" Type="http://schemas.openxmlformats.org/officeDocument/2006/relationships/hyperlink" Target="http://www.virtualunimayor.edu.co/plataforma/" TargetMode="External"/><Relationship Id="rId16" Type="http://schemas.openxmlformats.org/officeDocument/2006/relationships/hyperlink" Target="http://10.20.30.3:8082/PrestamoRecursos/Formularios/wfPrestamosFecha.aspx" TargetMode="External"/><Relationship Id="rId20" Type="http://schemas.openxmlformats.org/officeDocument/2006/relationships/hyperlink" Target="http://www.virtualunimayor.edu.co/virtualidad" TargetMode="External"/><Relationship Id="rId1" Type="http://schemas.openxmlformats.org/officeDocument/2006/relationships/hyperlink" Target="http://www.virtualunimayor.edu.co/osticket/upload/login.php/" TargetMode="External"/><Relationship Id="rId6" Type="http://schemas.openxmlformats.org/officeDocument/2006/relationships/hyperlink" Target="http://siag.unimayor.edu.co:8085/SiagReportes/Inicio/wfInicio.aspx?ReturnUrl=%2fSiagReportes%2f" TargetMode="External"/><Relationship Id="rId11" Type="http://schemas.openxmlformats.org/officeDocument/2006/relationships/hyperlink" Target="http://10.20.30.3:8082/PrestamoRecursos/Sesion/wfInicio.aspx?ReturnUrl=%2fPrestamoRecursos%2fFormularios%2fwfPrestamosAct.aspx" TargetMode="External"/><Relationship Id="rId5" Type="http://schemas.openxmlformats.org/officeDocument/2006/relationships/hyperlink" Target="http://10.20.30.2:8000/sgi/documentos/D6-INFORME_MEDIOS_EDUCATIVOS_V4.pdf." TargetMode="External"/><Relationship Id="rId15" Type="http://schemas.openxmlformats.org/officeDocument/2006/relationships/hyperlink" Target="https://siag.unimayor.edu.co/SiagReportes/TIC/wfRecursosSedeSalon.aspx" TargetMode="External"/><Relationship Id="rId23" Type="http://schemas.openxmlformats.org/officeDocument/2006/relationships/hyperlink" Target="http://www.virtualunimayor.edu.co/virtualidad/admin/category.php?category=theme_lambda" TargetMode="External"/><Relationship Id="rId10" Type="http://schemas.openxmlformats.org/officeDocument/2006/relationships/hyperlink" Target="http://siag.unimayor.edu.co:8085/SiagReportes/Inicio/wfInicio.aspx?ReturnUrl=%2fSiagReportes%2f" TargetMode="External"/><Relationship Id="rId19" Type="http://schemas.openxmlformats.org/officeDocument/2006/relationships/hyperlink" Target="http://www.virtualunimayor.edu.co/osticket/upload/scp/login.php" TargetMode="External"/><Relationship Id="rId4" Type="http://schemas.openxmlformats.org/officeDocument/2006/relationships/hyperlink" Target="http://www.virtualunimayor.edu.co/virtualidad/admin/plugins.php" TargetMode="External"/><Relationship Id="rId9" Type="http://schemas.openxmlformats.org/officeDocument/2006/relationships/hyperlink" Target="http://www.virtualunimayor.edu.co/virtualidad" TargetMode="External"/><Relationship Id="rId14" Type="http://schemas.openxmlformats.org/officeDocument/2006/relationships/hyperlink" Target="https://siag.unimayor.edu.co/SiagReportes/TIC/wfRecursosSede.aspx" TargetMode="External"/><Relationship Id="rId22" Type="http://schemas.openxmlformats.org/officeDocument/2006/relationships/hyperlink" Target="http://www.virtualunimayor.edu.co/virtualidad/admin/category.php?category=theme_lambda"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10.20.30.2:8000/sgi/documentos/D15-PLAN_DE_SEGURIDAD_Y_PRIVACIDAD_v21.pdf" TargetMode="External"/><Relationship Id="rId2" Type="http://schemas.openxmlformats.org/officeDocument/2006/relationships/hyperlink" Target="https://unimayor.edu.co/web/images/TIC/gobierno_digital/Instrumento_Evaluacion_MSPI_V_1.0.xlsx" TargetMode="External"/><Relationship Id="rId1" Type="http://schemas.openxmlformats.org/officeDocument/2006/relationships/hyperlink" Target="https://unimayor.edu.co/web/images/TIC/2019/SeguridadInformatica/D15-PLAN_DE_SEGURIDAD_Y_PRIVACIDAD_DE_LA_INFORMACION_V1.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190.5.199.25:8085/RegistroNotasExt/" TargetMode="External"/><Relationship Id="rId3" Type="http://schemas.openxmlformats.org/officeDocument/2006/relationships/hyperlink" Target="http://10.20.30.3:8082/PrestamoRecursos/" TargetMode="External"/><Relationship Id="rId7" Type="http://schemas.openxmlformats.org/officeDocument/2006/relationships/hyperlink" Target="http://190.5.199.25:8085/RegistroNotasExt/" TargetMode="External"/><Relationship Id="rId2" Type="http://schemas.openxmlformats.org/officeDocument/2006/relationships/hyperlink" Target="http://190.5.199.25:8085/RegistroNotasExt/" TargetMode="External"/><Relationship Id="rId1" Type="http://schemas.openxmlformats.org/officeDocument/2006/relationships/hyperlink" Target="http://190.5.199.25:8085/RegistroNotasExt/" TargetMode="External"/><Relationship Id="rId6" Type="http://schemas.openxmlformats.org/officeDocument/2006/relationships/hyperlink" Target="http://10.20.30.3:8080/gestionacademica/" TargetMode="External"/><Relationship Id="rId5" Type="http://schemas.openxmlformats.org/officeDocument/2006/relationships/hyperlink" Target="http://10.20.30.3:8080/gestionacademica/" TargetMode="External"/><Relationship Id="rId4" Type="http://schemas.openxmlformats.org/officeDocument/2006/relationships/hyperlink" Target="http://10.20.30.3:8082/AdminRegistroExt/" TargetMode="External"/></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datos.gov.co/browse?q=colegio%20mayor%20del%20cauca&amp;sortBy=relevanc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unimayor.edu.co/web/noticias/2984-unimayor-abre-participacion-para-actualizar-su-pei"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unimayor.edu.co/web/images/acuerdos/2019/Acuerdo_024-2019_Derechos_Pecuniarios_2020.pdf"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unimayor.edu.co/web/transparencia" TargetMode="External"/><Relationship Id="rId2" Type="http://schemas.openxmlformats.org/officeDocument/2006/relationships/hyperlink" Target="https://unimayor.edu.co/web/transparencia" TargetMode="External"/><Relationship Id="rId1" Type="http://schemas.openxmlformats.org/officeDocument/2006/relationships/hyperlink" Target="https://unimayor.edu.co/web/images/planeacion/Instrumentos_de_Gesti%C3%B3n/D20-POLITICA_GESTION_DOCUMENTAL_V1.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unimayor.edu.co/web/images/Facultades/Ingles/2018/Fechas_y_Requisitos_prueba_APTIS_UNIMAYOR_2018-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2"/>
  <sheetViews>
    <sheetView topLeftCell="A16" zoomScale="80" zoomScaleNormal="80" workbookViewId="0">
      <selection activeCell="B15" sqref="B15"/>
    </sheetView>
  </sheetViews>
  <sheetFormatPr baseColWidth="10" defaultColWidth="9.140625" defaultRowHeight="16.5" x14ac:dyDescent="0.3"/>
  <cols>
    <col min="1" max="1" width="41.140625" style="4" customWidth="1"/>
    <col min="2" max="2" width="55.425781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21" t="s">
        <v>47</v>
      </c>
      <c r="B3" s="421"/>
      <c r="C3" s="421"/>
      <c r="D3" s="421"/>
      <c r="E3" s="421"/>
      <c r="F3" s="421"/>
      <c r="G3" s="421"/>
    </row>
    <row r="4" spans="1:61" s="1" customFormat="1" ht="20.25" customHeight="1" x14ac:dyDescent="0.35">
      <c r="A4" s="14"/>
      <c r="B4" s="14"/>
      <c r="C4" s="14"/>
      <c r="D4" s="14"/>
      <c r="E4" s="22"/>
      <c r="F4" s="14"/>
      <c r="G4" s="14"/>
    </row>
    <row r="5" spans="1:61" x14ac:dyDescent="0.3">
      <c r="A5" s="10" t="s">
        <v>3</v>
      </c>
      <c r="B5" s="418" t="s">
        <v>26</v>
      </c>
      <c r="C5" s="418"/>
      <c r="D5" s="418"/>
      <c r="E5" s="418"/>
      <c r="F5" s="418"/>
      <c r="G5" s="418"/>
    </row>
    <row r="6" spans="1:61" x14ac:dyDescent="0.3">
      <c r="A6" s="11"/>
      <c r="B6" s="11"/>
      <c r="C6" s="11"/>
      <c r="D6" s="11"/>
      <c r="E6" s="11"/>
      <c r="F6" s="11"/>
      <c r="G6" s="12"/>
    </row>
    <row r="7" spans="1:61" ht="21.75" customHeight="1" x14ac:dyDescent="0.3">
      <c r="A7" s="5" t="s">
        <v>0</v>
      </c>
      <c r="B7" s="418" t="s">
        <v>27</v>
      </c>
      <c r="C7" s="418"/>
      <c r="D7" s="418"/>
      <c r="E7" s="418"/>
      <c r="F7" s="418"/>
      <c r="G7" s="418"/>
      <c r="H7" s="6"/>
      <c r="I7" s="6"/>
      <c r="J7" s="6"/>
      <c r="K7" s="6"/>
      <c r="L7" s="6"/>
      <c r="M7" s="6"/>
      <c r="N7" s="6"/>
      <c r="O7" s="6"/>
    </row>
    <row r="8" spans="1:61" x14ac:dyDescent="0.3">
      <c r="A8" s="6"/>
      <c r="B8" s="6"/>
      <c r="C8" s="6"/>
      <c r="D8" s="6"/>
      <c r="E8" s="6"/>
      <c r="F8" s="6"/>
      <c r="G8" s="12"/>
    </row>
    <row r="9" spans="1:61" x14ac:dyDescent="0.3">
      <c r="A9" s="6"/>
      <c r="B9" s="6"/>
      <c r="C9" s="6"/>
      <c r="D9" s="6"/>
      <c r="E9" s="6"/>
      <c r="F9" s="6"/>
      <c r="G9" s="12"/>
    </row>
    <row r="10" spans="1:61" s="8" customFormat="1" ht="13.5" customHeight="1" x14ac:dyDescent="0.3">
      <c r="A10" s="422" t="s">
        <v>5</v>
      </c>
      <c r="B10" s="424" t="s">
        <v>28</v>
      </c>
      <c r="C10" s="425"/>
      <c r="D10" s="425"/>
      <c r="E10" s="425"/>
      <c r="F10" s="425"/>
      <c r="G10" s="426"/>
      <c r="H10" s="6"/>
      <c r="I10" s="6"/>
      <c r="J10" s="6"/>
      <c r="K10" s="6"/>
      <c r="L10" s="6"/>
      <c r="M10" s="6"/>
      <c r="N10" s="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7"/>
      <c r="BH10" s="7"/>
      <c r="BI10" s="7"/>
    </row>
    <row r="11" spans="1:61" s="7" customFormat="1" ht="27" customHeight="1" x14ac:dyDescent="0.3">
      <c r="A11" s="423"/>
      <c r="B11" s="427"/>
      <c r="C11" s="428"/>
      <c r="D11" s="428"/>
      <c r="E11" s="428"/>
      <c r="F11" s="428"/>
      <c r="G11" s="42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13"/>
      <c r="AV11" s="13"/>
      <c r="AW11" s="13"/>
      <c r="AX11" s="13"/>
      <c r="AY11" s="13"/>
      <c r="AZ11" s="13"/>
      <c r="BA11" s="13"/>
      <c r="BB11" s="13"/>
      <c r="BC11" s="13"/>
      <c r="BD11" s="13"/>
      <c r="BE11" s="13"/>
      <c r="BF11" s="13"/>
    </row>
    <row r="12" spans="1:61" x14ac:dyDescent="0.3">
      <c r="A12" s="6"/>
      <c r="B12" s="6"/>
      <c r="C12" s="6"/>
      <c r="D12" s="6"/>
      <c r="E12" s="6"/>
      <c r="F12" s="6"/>
      <c r="G12" s="12"/>
    </row>
    <row r="13" spans="1:61" ht="22.5" customHeight="1" x14ac:dyDescent="0.3">
      <c r="A13" s="5" t="s">
        <v>1</v>
      </c>
      <c r="B13" s="418" t="s">
        <v>29</v>
      </c>
      <c r="C13" s="418"/>
      <c r="D13" s="418"/>
      <c r="E13" s="418"/>
      <c r="F13" s="418"/>
      <c r="G13" s="418"/>
    </row>
    <row r="14" spans="1:61" x14ac:dyDescent="0.3">
      <c r="A14" s="6"/>
      <c r="B14" s="6"/>
      <c r="C14" s="6"/>
      <c r="D14" s="6"/>
      <c r="E14" s="6"/>
      <c r="F14" s="6"/>
      <c r="G14" s="12"/>
    </row>
    <row r="15" spans="1:61" ht="17.25" thickBot="1" x14ac:dyDescent="0.35"/>
    <row r="16" spans="1:61" ht="99.75" customHeight="1" thickBot="1" x14ac:dyDescent="0.35">
      <c r="A16" s="39" t="s">
        <v>2</v>
      </c>
      <c r="B16" s="40" t="s">
        <v>6</v>
      </c>
      <c r="C16" s="40" t="s">
        <v>8</v>
      </c>
      <c r="D16" s="40" t="s">
        <v>4</v>
      </c>
      <c r="E16" s="408" t="s">
        <v>16</v>
      </c>
      <c r="F16" s="409"/>
      <c r="G16" s="41" t="s">
        <v>7</v>
      </c>
    </row>
    <row r="17" spans="1:16" s="17" customFormat="1" ht="174.75" customHeight="1" x14ac:dyDescent="0.25">
      <c r="A17" s="430" t="s">
        <v>18</v>
      </c>
      <c r="B17" s="27" t="s">
        <v>64</v>
      </c>
      <c r="C17" s="433" t="s">
        <v>30</v>
      </c>
      <c r="D17" s="44">
        <v>0</v>
      </c>
      <c r="E17" s="405" t="s">
        <v>23</v>
      </c>
      <c r="F17" s="410" t="s">
        <v>31</v>
      </c>
      <c r="G17" s="30"/>
      <c r="H17" s="16"/>
      <c r="I17" s="16"/>
      <c r="J17" s="16"/>
      <c r="K17" s="16"/>
      <c r="L17" s="16"/>
      <c r="M17" s="16"/>
      <c r="N17" s="16"/>
      <c r="O17" s="16"/>
      <c r="P17" s="16"/>
    </row>
    <row r="18" spans="1:16" s="17" customFormat="1" ht="124.5" customHeight="1" x14ac:dyDescent="0.25">
      <c r="A18" s="431"/>
      <c r="B18" s="23" t="s">
        <v>65</v>
      </c>
      <c r="C18" s="434"/>
      <c r="D18" s="45"/>
      <c r="E18" s="406"/>
      <c r="F18" s="411"/>
      <c r="G18" s="31"/>
      <c r="H18" s="16"/>
      <c r="I18" s="16"/>
      <c r="J18" s="16"/>
      <c r="K18" s="16"/>
      <c r="L18" s="16"/>
      <c r="M18" s="16"/>
      <c r="N18" s="16"/>
      <c r="O18" s="16"/>
      <c r="P18" s="16"/>
    </row>
    <row r="19" spans="1:16" s="17" customFormat="1" ht="92.25" customHeight="1" x14ac:dyDescent="0.25">
      <c r="A19" s="431"/>
      <c r="B19" s="23" t="s">
        <v>66</v>
      </c>
      <c r="C19" s="19"/>
      <c r="D19" s="15"/>
      <c r="E19" s="406"/>
      <c r="F19" s="18" t="s">
        <v>61</v>
      </c>
      <c r="G19" s="31"/>
      <c r="H19" s="16"/>
      <c r="I19" s="16"/>
      <c r="J19" s="16"/>
      <c r="K19" s="16"/>
      <c r="L19" s="16"/>
      <c r="M19" s="16"/>
      <c r="N19" s="16"/>
      <c r="O19" s="16"/>
      <c r="P19" s="16"/>
    </row>
    <row r="20" spans="1:16" s="17" customFormat="1" ht="84.75" customHeight="1" thickBot="1" x14ac:dyDescent="0.3">
      <c r="A20" s="432"/>
      <c r="B20" s="32" t="s">
        <v>67</v>
      </c>
      <c r="C20" s="33"/>
      <c r="D20" s="33"/>
      <c r="E20" s="407"/>
      <c r="F20" s="34" t="s">
        <v>60</v>
      </c>
      <c r="G20" s="35"/>
      <c r="H20" s="16"/>
      <c r="I20" s="16"/>
      <c r="J20" s="16"/>
      <c r="K20" s="16"/>
      <c r="L20" s="16"/>
      <c r="M20" s="16"/>
      <c r="N20" s="16"/>
      <c r="O20" s="16"/>
      <c r="P20" s="16"/>
    </row>
    <row r="21" spans="1:16" s="17" customFormat="1" ht="45" customHeight="1" x14ac:dyDescent="0.25">
      <c r="A21" s="403" t="s">
        <v>19</v>
      </c>
      <c r="B21" s="24" t="s">
        <v>32</v>
      </c>
      <c r="C21" s="435" t="s">
        <v>40</v>
      </c>
      <c r="D21" s="25"/>
      <c r="E21" s="406" t="s">
        <v>24</v>
      </c>
      <c r="F21" s="410" t="s">
        <v>33</v>
      </c>
      <c r="G21" s="42"/>
      <c r="H21" s="16"/>
      <c r="I21" s="16"/>
      <c r="J21" s="16"/>
      <c r="K21" s="16"/>
      <c r="L21" s="16"/>
      <c r="M21" s="16"/>
      <c r="N21" s="16"/>
      <c r="O21" s="16"/>
      <c r="P21" s="16"/>
    </row>
    <row r="22" spans="1:16" s="17" customFormat="1" ht="24" customHeight="1" x14ac:dyDescent="0.25">
      <c r="A22" s="402"/>
      <c r="B22" s="23" t="s">
        <v>14</v>
      </c>
      <c r="C22" s="436"/>
      <c r="D22" s="15"/>
      <c r="E22" s="406"/>
      <c r="F22" s="411"/>
      <c r="G22" s="31"/>
      <c r="H22" s="16"/>
      <c r="I22" s="16"/>
      <c r="J22" s="16"/>
      <c r="K22" s="16"/>
      <c r="L22" s="16"/>
      <c r="M22" s="16"/>
      <c r="N22" s="16"/>
      <c r="O22" s="16"/>
      <c r="P22" s="16"/>
    </row>
    <row r="23" spans="1:16" s="17" customFormat="1" ht="21" customHeight="1" x14ac:dyDescent="0.25">
      <c r="A23" s="402"/>
      <c r="B23" s="23" t="s">
        <v>48</v>
      </c>
      <c r="C23" s="19" t="s">
        <v>51</v>
      </c>
      <c r="D23" s="15"/>
      <c r="E23" s="406"/>
      <c r="F23" s="18" t="s">
        <v>59</v>
      </c>
      <c r="G23" s="31"/>
      <c r="H23" s="16"/>
      <c r="I23" s="16"/>
      <c r="J23" s="16"/>
      <c r="K23" s="16"/>
      <c r="L23" s="16"/>
      <c r="M23" s="16"/>
      <c r="N23" s="16"/>
      <c r="O23" s="16"/>
      <c r="P23" s="16"/>
    </row>
    <row r="24" spans="1:16" s="17" customFormat="1" ht="122.25" customHeight="1" thickBot="1" x14ac:dyDescent="0.3">
      <c r="A24" s="404"/>
      <c r="B24" s="36" t="s">
        <v>52</v>
      </c>
      <c r="C24" s="37" t="s">
        <v>50</v>
      </c>
      <c r="D24" s="37"/>
      <c r="E24" s="406"/>
      <c r="F24" s="38" t="s">
        <v>60</v>
      </c>
      <c r="G24" s="43"/>
      <c r="H24" s="16"/>
      <c r="I24" s="16"/>
      <c r="J24" s="16"/>
      <c r="K24" s="16"/>
      <c r="L24" s="16"/>
      <c r="M24" s="16"/>
      <c r="N24" s="16"/>
      <c r="O24" s="16"/>
      <c r="P24" s="16"/>
    </row>
    <row r="25" spans="1:16" s="17" customFormat="1" ht="23.25" customHeight="1" x14ac:dyDescent="0.25">
      <c r="A25" s="403" t="s">
        <v>20</v>
      </c>
      <c r="B25" s="27" t="s">
        <v>15</v>
      </c>
      <c r="C25" s="28"/>
      <c r="D25" s="28"/>
      <c r="E25" s="405" t="s">
        <v>25</v>
      </c>
      <c r="F25" s="410" t="s">
        <v>42</v>
      </c>
      <c r="G25" s="30"/>
      <c r="H25" s="16"/>
      <c r="I25" s="16"/>
      <c r="J25" s="16"/>
      <c r="K25" s="16"/>
      <c r="L25" s="16"/>
      <c r="M25" s="16"/>
      <c r="N25" s="16"/>
      <c r="O25" s="16"/>
      <c r="P25" s="16"/>
    </row>
    <row r="26" spans="1:16" s="17" customFormat="1" ht="45" customHeight="1" x14ac:dyDescent="0.25">
      <c r="A26" s="402"/>
      <c r="B26" s="412" t="s">
        <v>49</v>
      </c>
      <c r="C26" s="15" t="s">
        <v>62</v>
      </c>
      <c r="D26" s="15"/>
      <c r="E26" s="406"/>
      <c r="F26" s="411"/>
      <c r="G26" s="31"/>
      <c r="H26" s="16"/>
      <c r="I26" s="16"/>
      <c r="J26" s="16"/>
      <c r="K26" s="16"/>
      <c r="L26" s="16"/>
      <c r="M26" s="16"/>
      <c r="N26" s="16"/>
      <c r="O26" s="16"/>
      <c r="P26" s="16"/>
    </row>
    <row r="27" spans="1:16" s="17" customFormat="1" ht="21" customHeight="1" x14ac:dyDescent="0.25">
      <c r="A27" s="402"/>
      <c r="B27" s="413"/>
      <c r="C27" s="19"/>
      <c r="D27" s="15"/>
      <c r="E27" s="406"/>
      <c r="F27" s="18" t="s">
        <v>17</v>
      </c>
      <c r="G27" s="31"/>
      <c r="H27" s="16"/>
      <c r="I27" s="16"/>
      <c r="J27" s="16"/>
      <c r="K27" s="16"/>
      <c r="L27" s="16"/>
      <c r="M27" s="16"/>
      <c r="N27" s="16"/>
      <c r="O27" s="16"/>
      <c r="P27" s="16"/>
    </row>
    <row r="28" spans="1:16" s="17" customFormat="1" ht="82.5" customHeight="1" thickBot="1" x14ac:dyDescent="0.3">
      <c r="A28" s="404"/>
      <c r="B28" s="414"/>
      <c r="C28" s="33"/>
      <c r="D28" s="33"/>
      <c r="E28" s="407"/>
      <c r="F28" s="34" t="s">
        <v>17</v>
      </c>
      <c r="G28" s="46" t="s">
        <v>63</v>
      </c>
      <c r="H28" s="16"/>
      <c r="I28" s="16"/>
      <c r="J28" s="16"/>
      <c r="K28" s="16"/>
      <c r="L28" s="16"/>
      <c r="M28" s="16"/>
      <c r="N28" s="16"/>
      <c r="O28" s="16"/>
      <c r="P28" s="16"/>
    </row>
    <row r="29" spans="1:16" s="17" customFormat="1" ht="94.5" customHeight="1" x14ac:dyDescent="0.25">
      <c r="A29" s="402" t="s">
        <v>21</v>
      </c>
      <c r="B29" s="24" t="s">
        <v>34</v>
      </c>
      <c r="C29" s="25" t="s">
        <v>35</v>
      </c>
      <c r="D29" s="25"/>
      <c r="E29" s="406" t="s">
        <v>25</v>
      </c>
      <c r="F29" s="26" t="s">
        <v>36</v>
      </c>
      <c r="G29" s="42"/>
      <c r="H29" s="16"/>
      <c r="I29" s="16"/>
      <c r="J29" s="16"/>
      <c r="K29" s="16"/>
      <c r="L29" s="16"/>
      <c r="M29" s="16"/>
      <c r="N29" s="16"/>
      <c r="O29" s="16"/>
      <c r="P29" s="16"/>
    </row>
    <row r="30" spans="1:16" s="17" customFormat="1" ht="102" x14ac:dyDescent="0.25">
      <c r="A30" s="402"/>
      <c r="B30" s="23" t="s">
        <v>43</v>
      </c>
      <c r="C30" s="19" t="s">
        <v>46</v>
      </c>
      <c r="D30" s="15"/>
      <c r="E30" s="406"/>
      <c r="F30" s="18" t="s">
        <v>41</v>
      </c>
      <c r="G30" s="31"/>
      <c r="H30" s="16"/>
      <c r="I30" s="16"/>
      <c r="J30" s="16"/>
      <c r="K30" s="16"/>
      <c r="L30" s="16"/>
      <c r="M30" s="16"/>
      <c r="N30" s="16"/>
      <c r="O30" s="16"/>
      <c r="P30" s="16"/>
    </row>
    <row r="31" spans="1:16" s="17" customFormat="1" ht="117.75" customHeight="1" x14ac:dyDescent="0.25">
      <c r="A31" s="402"/>
      <c r="B31" s="23" t="s">
        <v>54</v>
      </c>
      <c r="C31" s="17" t="s">
        <v>53</v>
      </c>
      <c r="D31" s="15"/>
      <c r="E31" s="406"/>
      <c r="F31" s="18" t="s">
        <v>45</v>
      </c>
      <c r="G31" s="31"/>
      <c r="H31" s="16"/>
      <c r="I31" s="16"/>
      <c r="J31" s="16"/>
      <c r="K31" s="16"/>
      <c r="L31" s="16"/>
      <c r="M31" s="16"/>
      <c r="N31" s="16"/>
      <c r="O31" s="16"/>
      <c r="P31" s="16"/>
    </row>
    <row r="32" spans="1:16" s="17" customFormat="1" ht="171" customHeight="1" thickBot="1" x14ac:dyDescent="0.3">
      <c r="A32" s="402"/>
      <c r="B32" s="36" t="s">
        <v>55</v>
      </c>
      <c r="C32" s="37"/>
      <c r="D32" s="37"/>
      <c r="E32" s="406"/>
      <c r="F32" s="38" t="s">
        <v>41</v>
      </c>
      <c r="G32" s="43"/>
      <c r="H32" s="16"/>
      <c r="I32" s="16"/>
      <c r="J32" s="16"/>
      <c r="K32" s="16"/>
      <c r="L32" s="16"/>
      <c r="M32" s="16"/>
      <c r="N32" s="16"/>
      <c r="O32" s="16"/>
      <c r="P32" s="16"/>
    </row>
    <row r="33" spans="1:16" s="17" customFormat="1" ht="141" customHeight="1" x14ac:dyDescent="0.25">
      <c r="A33" s="403" t="s">
        <v>22</v>
      </c>
      <c r="B33" s="28" t="s">
        <v>37</v>
      </c>
      <c r="C33" s="28" t="s">
        <v>38</v>
      </c>
      <c r="D33" s="28"/>
      <c r="E33" s="405" t="s">
        <v>25</v>
      </c>
      <c r="F33" s="29" t="s">
        <v>39</v>
      </c>
      <c r="G33" s="30"/>
      <c r="H33" s="16"/>
      <c r="I33" s="16"/>
      <c r="J33" s="16"/>
      <c r="K33" s="16"/>
      <c r="L33" s="16"/>
      <c r="M33" s="16"/>
      <c r="N33" s="16"/>
      <c r="O33" s="16"/>
      <c r="P33" s="16"/>
    </row>
    <row r="34" spans="1:16" s="17" customFormat="1" ht="38.25" customHeight="1" x14ac:dyDescent="0.25">
      <c r="A34" s="402"/>
      <c r="B34" s="23" t="s">
        <v>44</v>
      </c>
      <c r="C34" s="15"/>
      <c r="D34" s="15"/>
      <c r="E34" s="406"/>
      <c r="F34" s="18" t="s">
        <v>45</v>
      </c>
      <c r="G34" s="31"/>
      <c r="H34" s="16"/>
      <c r="I34" s="16"/>
      <c r="J34" s="16"/>
      <c r="K34" s="16"/>
      <c r="L34" s="16"/>
      <c r="M34" s="16"/>
      <c r="N34" s="16"/>
      <c r="O34" s="16"/>
      <c r="P34" s="16"/>
    </row>
    <row r="35" spans="1:16" s="17" customFormat="1" ht="21" customHeight="1" x14ac:dyDescent="0.25">
      <c r="A35" s="402"/>
      <c r="B35" s="15" t="s">
        <v>56</v>
      </c>
      <c r="C35" s="19"/>
      <c r="D35" s="15"/>
      <c r="E35" s="406"/>
      <c r="F35" s="18" t="s">
        <v>58</v>
      </c>
      <c r="G35" s="31"/>
      <c r="H35" s="16"/>
      <c r="I35" s="16"/>
      <c r="J35" s="16"/>
      <c r="K35" s="16"/>
      <c r="L35" s="16"/>
      <c r="M35" s="16"/>
      <c r="N35" s="16"/>
      <c r="O35" s="16"/>
      <c r="P35" s="16"/>
    </row>
    <row r="36" spans="1:16" s="17" customFormat="1" ht="48.75" customHeight="1" thickBot="1" x14ac:dyDescent="0.3">
      <c r="A36" s="404"/>
      <c r="B36" s="33" t="s">
        <v>57</v>
      </c>
      <c r="C36" s="33"/>
      <c r="D36" s="33"/>
      <c r="E36" s="407"/>
      <c r="F36" s="34"/>
      <c r="G36" s="35"/>
      <c r="H36" s="16"/>
      <c r="I36" s="16"/>
      <c r="J36" s="16"/>
      <c r="K36" s="16"/>
      <c r="L36" s="16"/>
      <c r="M36" s="16"/>
      <c r="N36" s="16"/>
      <c r="O36" s="16"/>
      <c r="P36" s="16"/>
    </row>
    <row r="37" spans="1:16" s="17" customFormat="1" ht="15" x14ac:dyDescent="0.25">
      <c r="G37" s="16"/>
      <c r="H37" s="16"/>
      <c r="I37" s="16"/>
      <c r="J37" s="16"/>
      <c r="K37" s="16"/>
      <c r="L37" s="16"/>
      <c r="M37" s="16"/>
      <c r="N37" s="16"/>
      <c r="O37" s="16"/>
      <c r="P37" s="16"/>
    </row>
    <row r="38" spans="1:16" s="17" customFormat="1" ht="15" x14ac:dyDescent="0.25">
      <c r="G38" s="16"/>
      <c r="H38" s="16"/>
      <c r="I38" s="16"/>
      <c r="J38" s="16"/>
      <c r="K38" s="16"/>
      <c r="L38" s="16"/>
      <c r="M38" s="16"/>
      <c r="N38" s="16"/>
      <c r="O38" s="16"/>
      <c r="P38" s="16"/>
    </row>
    <row r="40" spans="1:16" x14ac:dyDescent="0.3">
      <c r="A40" s="4" t="s">
        <v>12</v>
      </c>
      <c r="B40" s="415"/>
      <c r="C40" s="415"/>
      <c r="D40" s="415"/>
      <c r="E40" s="415"/>
      <c r="F40" s="415"/>
      <c r="G40" s="415"/>
    </row>
    <row r="41" spans="1:16" x14ac:dyDescent="0.3">
      <c r="B41" s="20"/>
      <c r="C41" s="20"/>
      <c r="D41" s="20"/>
      <c r="E41" s="21"/>
      <c r="F41" s="20"/>
      <c r="G41" s="20"/>
    </row>
    <row r="42" spans="1:16" x14ac:dyDescent="0.3">
      <c r="A42" s="4" t="s">
        <v>11</v>
      </c>
      <c r="B42" s="416">
        <v>0.95</v>
      </c>
      <c r="C42" s="415"/>
      <c r="D42" s="415"/>
      <c r="E42" s="415"/>
      <c r="F42" s="415"/>
      <c r="G42" s="415"/>
    </row>
  </sheetData>
  <sheetProtection algorithmName="SHA-512" hashValue="ffXMYjNc5QFdzp1eAiX/L7nGvg6HdkmHE656k1iKZaB+huv0UfPaSCaTv/iTETKRLNvU5XBFbfe57IK/accXJw==" saltValue="zeKE+sNlwz5XxSQ0mIhdCg==" spinCount="100000" sheet="1" objects="1" scenarios="1"/>
  <mergeCells count="28">
    <mergeCell ref="B40:G40"/>
    <mergeCell ref="B42:G42"/>
    <mergeCell ref="O10:BF10"/>
    <mergeCell ref="B13:G13"/>
    <mergeCell ref="A1:G1"/>
    <mergeCell ref="A2:G2"/>
    <mergeCell ref="A3:G3"/>
    <mergeCell ref="B5:G5"/>
    <mergeCell ref="B7:G7"/>
    <mergeCell ref="A10:A11"/>
    <mergeCell ref="B10:G11"/>
    <mergeCell ref="A17:A20"/>
    <mergeCell ref="A21:A24"/>
    <mergeCell ref="A25:A28"/>
    <mergeCell ref="C17:C18"/>
    <mergeCell ref="C21:C22"/>
    <mergeCell ref="A29:A32"/>
    <mergeCell ref="A33:A36"/>
    <mergeCell ref="E33:E36"/>
    <mergeCell ref="E16:F16"/>
    <mergeCell ref="E17:E20"/>
    <mergeCell ref="E21:E24"/>
    <mergeCell ref="E25:E28"/>
    <mergeCell ref="E29:E32"/>
    <mergeCell ref="F17:F18"/>
    <mergeCell ref="F21:F22"/>
    <mergeCell ref="F25:F26"/>
    <mergeCell ref="B26:B28"/>
  </mergeCells>
  <hyperlinks>
    <hyperlink ref="C17"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92"/>
  <sheetViews>
    <sheetView topLeftCell="A91" workbookViewId="0">
      <selection activeCell="B105" sqref="B105"/>
    </sheetView>
  </sheetViews>
  <sheetFormatPr baseColWidth="10" defaultColWidth="9.140625" defaultRowHeight="16.5" x14ac:dyDescent="0.3"/>
  <cols>
    <col min="1" max="1" width="41.140625" style="4" customWidth="1"/>
    <col min="2" max="2" width="91.7109375" style="4" customWidth="1"/>
    <col min="3" max="3" width="39.85546875" style="4" customWidth="1"/>
    <col min="4" max="4" width="16.28515625" style="4" customWidth="1"/>
    <col min="5" max="5" width="19.5703125" style="4" bestFit="1" customWidth="1"/>
    <col min="6" max="6" width="18.7109375" style="4" customWidth="1"/>
    <col min="7" max="7" width="30" style="3" customWidth="1"/>
    <col min="8"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21" t="s">
        <v>68</v>
      </c>
      <c r="B3" s="421"/>
      <c r="C3" s="421"/>
      <c r="D3" s="421"/>
      <c r="E3" s="421"/>
      <c r="F3" s="421"/>
      <c r="G3" s="421"/>
    </row>
    <row r="4" spans="1:61" s="1" customFormat="1" ht="20.25" customHeight="1" x14ac:dyDescent="0.35">
      <c r="A4" s="49"/>
      <c r="B4" s="49"/>
      <c r="C4" s="49"/>
      <c r="D4" s="49"/>
      <c r="E4" s="49"/>
      <c r="F4" s="49"/>
      <c r="G4" s="49"/>
    </row>
    <row r="5" spans="1:61" x14ac:dyDescent="0.3">
      <c r="A5" s="10" t="s">
        <v>3</v>
      </c>
      <c r="B5" s="418" t="s">
        <v>804</v>
      </c>
      <c r="C5" s="418"/>
      <c r="D5" s="418"/>
      <c r="E5" s="418"/>
      <c r="F5" s="418"/>
      <c r="G5" s="418"/>
    </row>
    <row r="6" spans="1:61" x14ac:dyDescent="0.3">
      <c r="A6" s="11"/>
      <c r="B6" s="11"/>
      <c r="C6" s="11"/>
      <c r="D6" s="11"/>
      <c r="E6" s="11"/>
      <c r="F6" s="11"/>
      <c r="G6" s="12"/>
    </row>
    <row r="7" spans="1:61" ht="21.75" customHeight="1" x14ac:dyDescent="0.3">
      <c r="A7" s="5" t="s">
        <v>0</v>
      </c>
      <c r="B7" s="418" t="s">
        <v>805</v>
      </c>
      <c r="C7" s="418"/>
      <c r="D7" s="418"/>
      <c r="E7" s="418"/>
      <c r="F7" s="418"/>
      <c r="G7" s="418"/>
      <c r="H7" s="6"/>
      <c r="I7" s="6"/>
      <c r="J7" s="6"/>
      <c r="K7" s="6"/>
      <c r="L7" s="6"/>
      <c r="M7" s="6"/>
      <c r="N7" s="6"/>
      <c r="O7" s="6"/>
    </row>
    <row r="8" spans="1:61" x14ac:dyDescent="0.3">
      <c r="A8" s="6"/>
      <c r="B8" s="6"/>
      <c r="C8" s="6"/>
      <c r="D8" s="6"/>
      <c r="E8" s="6"/>
      <c r="F8" s="6"/>
      <c r="G8" s="12"/>
    </row>
    <row r="9" spans="1:61" s="8" customFormat="1" ht="13.5" customHeight="1" x14ac:dyDescent="0.3">
      <c r="A9" s="422" t="s">
        <v>5</v>
      </c>
      <c r="B9" s="424" t="s">
        <v>806</v>
      </c>
      <c r="C9" s="425"/>
      <c r="D9" s="425"/>
      <c r="E9" s="425"/>
      <c r="F9" s="425"/>
      <c r="G9" s="426"/>
      <c r="H9" s="6"/>
      <c r="I9" s="6"/>
      <c r="J9" s="6"/>
      <c r="K9" s="6"/>
      <c r="L9" s="6"/>
      <c r="M9" s="6"/>
      <c r="N9" s="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417"/>
      <c r="AQ9" s="417"/>
      <c r="AR9" s="417"/>
      <c r="AS9" s="417"/>
      <c r="AT9" s="417"/>
      <c r="AU9" s="417"/>
      <c r="AV9" s="417"/>
      <c r="AW9" s="417"/>
      <c r="AX9" s="417"/>
      <c r="AY9" s="417"/>
      <c r="AZ9" s="417"/>
      <c r="BA9" s="417"/>
      <c r="BB9" s="417"/>
      <c r="BC9" s="417"/>
      <c r="BD9" s="417"/>
      <c r="BE9" s="417"/>
      <c r="BF9" s="417"/>
      <c r="BG9" s="7"/>
      <c r="BH9" s="7"/>
      <c r="BI9" s="7"/>
    </row>
    <row r="10" spans="1:61" s="7" customFormat="1" ht="19.5" customHeight="1" x14ac:dyDescent="0.3">
      <c r="A10" s="423"/>
      <c r="B10" s="427"/>
      <c r="C10" s="428"/>
      <c r="D10" s="428"/>
      <c r="E10" s="428"/>
      <c r="F10" s="428"/>
      <c r="G10" s="42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48"/>
      <c r="AV10" s="48"/>
      <c r="AW10" s="48"/>
      <c r="AX10" s="48"/>
      <c r="AY10" s="48"/>
      <c r="AZ10" s="48"/>
      <c r="BA10" s="48"/>
      <c r="BB10" s="48"/>
      <c r="BC10" s="48"/>
      <c r="BD10" s="48"/>
      <c r="BE10" s="48"/>
      <c r="BF10" s="48"/>
    </row>
    <row r="11" spans="1:61" x14ac:dyDescent="0.3">
      <c r="A11" s="6"/>
      <c r="B11" s="6"/>
      <c r="C11" s="6"/>
      <c r="D11" s="6"/>
      <c r="E11" s="6"/>
      <c r="F11" s="6"/>
      <c r="G11" s="12"/>
    </row>
    <row r="12" spans="1:61" ht="22.5" customHeight="1" x14ac:dyDescent="0.3">
      <c r="A12" s="5" t="s">
        <v>1</v>
      </c>
      <c r="B12" s="418" t="s">
        <v>807</v>
      </c>
      <c r="C12" s="418"/>
      <c r="D12" s="418"/>
      <c r="E12" s="418"/>
      <c r="F12" s="418"/>
      <c r="G12" s="418"/>
    </row>
    <row r="13" spans="1:61" ht="17.25" thickBot="1" x14ac:dyDescent="0.35"/>
    <row r="14" spans="1:61" ht="106.5" customHeight="1" thickBot="1" x14ac:dyDescent="0.35">
      <c r="A14" s="39" t="s">
        <v>2</v>
      </c>
      <c r="B14" s="40" t="s">
        <v>6</v>
      </c>
      <c r="C14" s="40" t="s">
        <v>8</v>
      </c>
      <c r="D14" s="40" t="s">
        <v>4</v>
      </c>
      <c r="E14" s="408" t="s">
        <v>16</v>
      </c>
      <c r="F14" s="409"/>
      <c r="G14" s="41" t="s">
        <v>7</v>
      </c>
    </row>
    <row r="15" spans="1:61" s="17" customFormat="1" ht="75" x14ac:dyDescent="0.25">
      <c r="A15" s="430" t="s">
        <v>808</v>
      </c>
      <c r="B15" s="27" t="s">
        <v>809</v>
      </c>
      <c r="C15" s="28" t="s">
        <v>810</v>
      </c>
      <c r="E15" s="405" t="s">
        <v>811</v>
      </c>
      <c r="F15" s="410" t="s">
        <v>812</v>
      </c>
      <c r="G15" s="30"/>
      <c r="H15" s="16"/>
      <c r="I15" s="16"/>
      <c r="J15" s="16"/>
      <c r="K15" s="16"/>
      <c r="L15" s="16"/>
      <c r="M15" s="16"/>
      <c r="N15" s="16"/>
      <c r="O15" s="16"/>
      <c r="P15" s="16"/>
    </row>
    <row r="16" spans="1:61" s="17" customFormat="1" ht="90.75" customHeight="1" x14ac:dyDescent="0.25">
      <c r="A16" s="431"/>
      <c r="B16" s="23" t="s">
        <v>813</v>
      </c>
      <c r="C16" s="15" t="s">
        <v>814</v>
      </c>
      <c r="D16" s="15"/>
      <c r="E16" s="406"/>
      <c r="F16" s="579"/>
      <c r="G16" s="31"/>
      <c r="H16" s="16"/>
      <c r="I16" s="16"/>
      <c r="J16" s="16"/>
      <c r="K16" s="16"/>
      <c r="L16" s="16"/>
      <c r="M16" s="16"/>
      <c r="N16" s="16"/>
      <c r="O16" s="16"/>
      <c r="P16" s="16"/>
    </row>
    <row r="17" spans="1:16" s="17" customFormat="1" ht="300" x14ac:dyDescent="0.25">
      <c r="A17" s="431"/>
      <c r="B17" s="23" t="s">
        <v>815</v>
      </c>
      <c r="C17" s="15" t="s">
        <v>816</v>
      </c>
      <c r="D17" s="15"/>
      <c r="E17" s="406"/>
      <c r="F17" s="579"/>
      <c r="G17" s="31"/>
      <c r="H17" s="16"/>
      <c r="I17" s="16"/>
      <c r="J17" s="16"/>
      <c r="K17" s="16"/>
      <c r="L17" s="16"/>
      <c r="M17" s="16"/>
      <c r="N17" s="16"/>
      <c r="O17" s="16"/>
      <c r="P17" s="16"/>
    </row>
    <row r="18" spans="1:16" s="17" customFormat="1" ht="45.75" thickBot="1" x14ac:dyDescent="0.3">
      <c r="A18" s="432"/>
      <c r="B18" s="32" t="s">
        <v>817</v>
      </c>
      <c r="C18" s="33" t="s">
        <v>818</v>
      </c>
      <c r="D18" s="33"/>
      <c r="E18" s="407"/>
      <c r="F18" s="580"/>
      <c r="G18" s="35"/>
      <c r="H18" s="16"/>
      <c r="I18" s="16"/>
      <c r="J18" s="16"/>
      <c r="K18" s="16"/>
      <c r="L18" s="16"/>
      <c r="M18" s="16"/>
      <c r="N18" s="16"/>
      <c r="O18" s="16"/>
      <c r="P18" s="16"/>
    </row>
    <row r="19" spans="1:16" s="17" customFormat="1" ht="93" customHeight="1" x14ac:dyDescent="0.25">
      <c r="A19" s="431" t="s">
        <v>819</v>
      </c>
      <c r="B19" s="24" t="s">
        <v>820</v>
      </c>
      <c r="C19" s="25" t="s">
        <v>821</v>
      </c>
      <c r="D19" s="25"/>
      <c r="E19" s="406" t="s">
        <v>811</v>
      </c>
      <c r="F19" s="410" t="s">
        <v>812</v>
      </c>
      <c r="G19" s="42"/>
      <c r="H19" s="16"/>
      <c r="I19" s="16"/>
      <c r="J19" s="16"/>
      <c r="K19" s="16"/>
      <c r="L19" s="16"/>
      <c r="M19" s="16"/>
      <c r="N19" s="16"/>
      <c r="O19" s="16"/>
      <c r="P19" s="16"/>
    </row>
    <row r="20" spans="1:16" s="17" customFormat="1" ht="328.5" customHeight="1" x14ac:dyDescent="0.25">
      <c r="A20" s="431"/>
      <c r="B20" s="23" t="s">
        <v>822</v>
      </c>
      <c r="C20" s="220" t="s">
        <v>823</v>
      </c>
      <c r="D20" s="15"/>
      <c r="E20" s="406"/>
      <c r="F20" s="579"/>
      <c r="G20" s="31"/>
      <c r="H20" s="16"/>
      <c r="I20" s="16"/>
      <c r="J20" s="16"/>
      <c r="K20" s="16"/>
      <c r="L20" s="16"/>
      <c r="M20" s="16"/>
      <c r="N20" s="16"/>
      <c r="O20" s="16"/>
      <c r="P20" s="16"/>
    </row>
    <row r="21" spans="1:16" s="17" customFormat="1" ht="89.25" x14ac:dyDescent="0.25">
      <c r="A21" s="431"/>
      <c r="B21" s="23" t="s">
        <v>824</v>
      </c>
      <c r="C21" s="19" t="s">
        <v>825</v>
      </c>
      <c r="D21" s="15"/>
      <c r="E21" s="406"/>
      <c r="F21" s="579"/>
      <c r="G21" s="31"/>
      <c r="H21" s="16"/>
      <c r="I21" s="16"/>
      <c r="J21" s="16"/>
      <c r="K21" s="16"/>
      <c r="L21" s="16"/>
      <c r="M21" s="16"/>
      <c r="N21" s="16"/>
      <c r="O21" s="16"/>
      <c r="P21" s="16"/>
    </row>
    <row r="22" spans="1:16" s="17" customFormat="1" ht="90" thickBot="1" x14ac:dyDescent="0.3">
      <c r="A22" s="431"/>
      <c r="B22" s="59" t="s">
        <v>826</v>
      </c>
      <c r="C22" s="19" t="s">
        <v>827</v>
      </c>
      <c r="D22" s="37"/>
      <c r="E22" s="406"/>
      <c r="F22" s="580"/>
      <c r="G22" s="43"/>
      <c r="H22" s="16"/>
      <c r="I22" s="16"/>
      <c r="J22" s="16"/>
      <c r="K22" s="16"/>
      <c r="L22" s="16"/>
      <c r="M22" s="16"/>
      <c r="N22" s="16"/>
      <c r="O22" s="16"/>
      <c r="P22" s="16"/>
    </row>
    <row r="23" spans="1:16" s="17" customFormat="1" ht="60" customHeight="1" x14ac:dyDescent="0.25">
      <c r="A23" s="430" t="s">
        <v>828</v>
      </c>
      <c r="B23" s="27" t="s">
        <v>829</v>
      </c>
      <c r="C23" s="405" t="s">
        <v>830</v>
      </c>
      <c r="D23" s="28"/>
      <c r="E23" s="405" t="s">
        <v>831</v>
      </c>
      <c r="F23" s="410" t="s">
        <v>86</v>
      </c>
      <c r="G23" s="30"/>
      <c r="H23" s="16"/>
      <c r="I23" s="16"/>
      <c r="J23" s="16"/>
      <c r="K23" s="16"/>
      <c r="L23" s="16"/>
      <c r="M23" s="16"/>
      <c r="N23" s="16"/>
      <c r="O23" s="16"/>
      <c r="P23" s="16"/>
    </row>
    <row r="24" spans="1:16" s="17" customFormat="1" ht="173.25" customHeight="1" x14ac:dyDescent="0.25">
      <c r="A24" s="431"/>
      <c r="B24" s="23" t="s">
        <v>832</v>
      </c>
      <c r="C24" s="473"/>
      <c r="D24" s="15"/>
      <c r="E24" s="406"/>
      <c r="F24" s="579"/>
      <c r="G24" s="31"/>
      <c r="H24" s="16"/>
      <c r="I24" s="16"/>
      <c r="J24" s="16"/>
      <c r="K24" s="16"/>
      <c r="L24" s="16"/>
      <c r="M24" s="16"/>
      <c r="N24" s="16"/>
      <c r="O24" s="16"/>
      <c r="P24" s="16"/>
    </row>
    <row r="25" spans="1:16" s="17" customFormat="1" ht="38.25" x14ac:dyDescent="0.25">
      <c r="A25" s="431"/>
      <c r="B25" s="23" t="s">
        <v>833</v>
      </c>
      <c r="C25" s="19" t="s">
        <v>834</v>
      </c>
      <c r="D25" s="15"/>
      <c r="E25" s="406"/>
      <c r="F25" s="579"/>
      <c r="G25" s="31"/>
      <c r="H25" s="16"/>
      <c r="I25" s="16"/>
      <c r="J25" s="16"/>
      <c r="K25" s="16"/>
      <c r="L25" s="16"/>
      <c r="M25" s="16"/>
      <c r="N25" s="16"/>
      <c r="O25" s="16"/>
      <c r="P25" s="16"/>
    </row>
    <row r="26" spans="1:16" s="17" customFormat="1" ht="17.25" customHeight="1" thickBot="1" x14ac:dyDescent="0.3">
      <c r="A26" s="432"/>
      <c r="B26" s="32"/>
      <c r="C26" s="33"/>
      <c r="D26" s="33"/>
      <c r="E26" s="407"/>
      <c r="F26" s="580"/>
      <c r="G26" s="35"/>
      <c r="H26" s="16"/>
      <c r="I26" s="16"/>
      <c r="J26" s="16"/>
      <c r="K26" s="16"/>
      <c r="L26" s="16"/>
      <c r="M26" s="16"/>
      <c r="N26" s="16"/>
      <c r="O26" s="16"/>
      <c r="P26" s="16"/>
    </row>
    <row r="27" spans="1:16" s="17" customFormat="1" ht="75" customHeight="1" x14ac:dyDescent="0.25">
      <c r="A27" s="431" t="s">
        <v>835</v>
      </c>
      <c r="B27" s="24" t="s">
        <v>836</v>
      </c>
      <c r="C27" s="25" t="s">
        <v>837</v>
      </c>
      <c r="D27" s="25"/>
      <c r="E27" s="406" t="s">
        <v>838</v>
      </c>
      <c r="F27" s="410" t="s">
        <v>839</v>
      </c>
      <c r="G27" s="42"/>
      <c r="H27" s="16"/>
      <c r="I27" s="16"/>
      <c r="J27" s="16"/>
      <c r="K27" s="16"/>
      <c r="L27" s="16"/>
      <c r="M27" s="16"/>
      <c r="N27" s="16"/>
      <c r="O27" s="16"/>
      <c r="P27" s="16"/>
    </row>
    <row r="28" spans="1:16" s="17" customFormat="1" ht="361.5" customHeight="1" x14ac:dyDescent="0.25">
      <c r="A28" s="431"/>
      <c r="B28" s="23" t="s">
        <v>840</v>
      </c>
      <c r="C28" s="15" t="s">
        <v>841</v>
      </c>
      <c r="D28" s="15"/>
      <c r="E28" s="406"/>
      <c r="F28" s="579"/>
      <c r="G28" s="31"/>
      <c r="H28" s="16"/>
      <c r="I28" s="16"/>
      <c r="J28" s="16"/>
      <c r="K28" s="16"/>
      <c r="L28" s="16"/>
      <c r="M28" s="16"/>
      <c r="N28" s="16"/>
      <c r="O28" s="16"/>
      <c r="P28" s="16"/>
    </row>
    <row r="29" spans="1:16" s="17" customFormat="1" ht="135" x14ac:dyDescent="0.25">
      <c r="A29" s="431"/>
      <c r="B29" s="23" t="s">
        <v>842</v>
      </c>
      <c r="C29" s="19" t="s">
        <v>843</v>
      </c>
      <c r="D29" s="15"/>
      <c r="E29" s="406"/>
      <c r="F29" s="579"/>
      <c r="G29" s="31"/>
      <c r="H29" s="16"/>
      <c r="I29" s="16"/>
      <c r="J29" s="16"/>
      <c r="K29" s="16"/>
      <c r="L29" s="16"/>
      <c r="M29" s="16"/>
      <c r="N29" s="16"/>
      <c r="O29" s="16"/>
      <c r="P29" s="16"/>
    </row>
    <row r="30" spans="1:16" s="17" customFormat="1" ht="210.75" thickBot="1" x14ac:dyDescent="0.3">
      <c r="A30" s="431"/>
      <c r="B30" s="59" t="s">
        <v>844</v>
      </c>
      <c r="C30" s="37" t="s">
        <v>845</v>
      </c>
      <c r="D30" s="37"/>
      <c r="E30" s="406"/>
      <c r="F30" s="580"/>
      <c r="G30" s="43"/>
      <c r="H30" s="16"/>
      <c r="I30" s="16"/>
      <c r="J30" s="16"/>
      <c r="K30" s="16"/>
      <c r="L30" s="16"/>
      <c r="M30" s="16"/>
      <c r="N30" s="16"/>
      <c r="O30" s="16"/>
      <c r="P30" s="16"/>
    </row>
    <row r="31" spans="1:16" s="17" customFormat="1" ht="119.25" customHeight="1" x14ac:dyDescent="0.25">
      <c r="A31" s="430" t="s">
        <v>846</v>
      </c>
      <c r="B31" s="581" t="s">
        <v>847</v>
      </c>
      <c r="C31" s="435" t="s">
        <v>848</v>
      </c>
      <c r="D31" s="435"/>
      <c r="E31" s="405" t="s">
        <v>94</v>
      </c>
      <c r="F31" s="410" t="s">
        <v>849</v>
      </c>
      <c r="G31" s="584" t="s">
        <v>850</v>
      </c>
      <c r="H31" s="16"/>
      <c r="I31" s="16"/>
      <c r="J31" s="16"/>
      <c r="K31" s="16"/>
      <c r="L31" s="16"/>
      <c r="M31" s="16"/>
      <c r="N31" s="16"/>
      <c r="O31" s="16"/>
      <c r="P31" s="16"/>
    </row>
    <row r="32" spans="1:16" s="17" customFormat="1" ht="15" x14ac:dyDescent="0.25">
      <c r="A32" s="431"/>
      <c r="B32" s="582"/>
      <c r="C32" s="471"/>
      <c r="D32" s="471"/>
      <c r="E32" s="406"/>
      <c r="F32" s="579"/>
      <c r="G32" s="585"/>
      <c r="H32" s="16"/>
      <c r="I32" s="16"/>
      <c r="J32" s="16"/>
      <c r="K32" s="16"/>
      <c r="L32" s="16"/>
      <c r="M32" s="16"/>
      <c r="N32" s="16"/>
      <c r="O32" s="16"/>
      <c r="P32" s="16"/>
    </row>
    <row r="33" spans="1:16" s="17" customFormat="1" ht="21" customHeight="1" x14ac:dyDescent="0.25">
      <c r="A33" s="431"/>
      <c r="B33" s="582"/>
      <c r="C33" s="471"/>
      <c r="D33" s="471"/>
      <c r="E33" s="406"/>
      <c r="F33" s="579"/>
      <c r="G33" s="585"/>
      <c r="H33" s="16"/>
      <c r="I33" s="16"/>
      <c r="J33" s="16"/>
      <c r="K33" s="16"/>
      <c r="L33" s="16"/>
      <c r="M33" s="16"/>
      <c r="N33" s="16"/>
      <c r="O33" s="16"/>
      <c r="P33" s="16"/>
    </row>
    <row r="34" spans="1:16" s="17" customFormat="1" ht="17.25" customHeight="1" thickBot="1" x14ac:dyDescent="0.3">
      <c r="A34" s="432"/>
      <c r="B34" s="583"/>
      <c r="C34" s="457"/>
      <c r="D34" s="457"/>
      <c r="E34" s="407"/>
      <c r="F34" s="580"/>
      <c r="G34" s="586"/>
      <c r="H34" s="16"/>
      <c r="I34" s="16"/>
      <c r="J34" s="16"/>
      <c r="K34" s="16"/>
      <c r="L34" s="16"/>
      <c r="M34" s="16"/>
      <c r="N34" s="16"/>
      <c r="O34" s="16"/>
      <c r="P34" s="16"/>
    </row>
    <row r="35" spans="1:16" s="17" customFormat="1" ht="150" x14ac:dyDescent="0.25">
      <c r="A35" s="431" t="s">
        <v>851</v>
      </c>
      <c r="B35" s="24" t="s">
        <v>852</v>
      </c>
      <c r="C35" s="25" t="s">
        <v>853</v>
      </c>
      <c r="D35" s="25"/>
      <c r="E35" s="406" t="s">
        <v>25</v>
      </c>
      <c r="F35" s="410" t="s">
        <v>854</v>
      </c>
      <c r="G35" s="42"/>
      <c r="H35" s="16"/>
      <c r="I35" s="16"/>
      <c r="J35" s="16"/>
      <c r="K35" s="16"/>
      <c r="L35" s="16"/>
      <c r="M35" s="16"/>
      <c r="N35" s="16"/>
      <c r="O35" s="16"/>
      <c r="P35" s="16"/>
    </row>
    <row r="36" spans="1:16" s="17" customFormat="1" ht="45" x14ac:dyDescent="0.25">
      <c r="A36" s="431"/>
      <c r="B36" s="23" t="s">
        <v>855</v>
      </c>
      <c r="C36" s="15" t="s">
        <v>856</v>
      </c>
      <c r="D36" s="15"/>
      <c r="E36" s="406"/>
      <c r="F36" s="579"/>
      <c r="G36" s="31"/>
      <c r="H36" s="16"/>
      <c r="I36" s="16"/>
      <c r="J36" s="16"/>
      <c r="K36" s="16"/>
      <c r="L36" s="16"/>
      <c r="M36" s="16"/>
      <c r="N36" s="16"/>
      <c r="O36" s="16"/>
      <c r="P36" s="16"/>
    </row>
    <row r="37" spans="1:16" s="17" customFormat="1" ht="60" x14ac:dyDescent="0.25">
      <c r="A37" s="431"/>
      <c r="B37" s="23" t="s">
        <v>857</v>
      </c>
      <c r="C37" s="221" t="s">
        <v>858</v>
      </c>
      <c r="D37" s="15"/>
      <c r="E37" s="406"/>
      <c r="F37" s="579"/>
      <c r="G37" s="31"/>
      <c r="H37" s="16"/>
      <c r="I37" s="16"/>
      <c r="J37" s="16"/>
      <c r="K37" s="16"/>
      <c r="L37" s="16"/>
      <c r="M37" s="16"/>
      <c r="N37" s="16"/>
      <c r="O37" s="16"/>
      <c r="P37" s="16"/>
    </row>
    <row r="38" spans="1:16" s="17" customFormat="1" ht="17.25" customHeight="1" thickBot="1" x14ac:dyDescent="0.3">
      <c r="A38" s="431"/>
      <c r="B38" s="59" t="s">
        <v>482</v>
      </c>
      <c r="C38" s="37"/>
      <c r="D38" s="37"/>
      <c r="E38" s="406"/>
      <c r="F38" s="580"/>
      <c r="G38" s="43"/>
      <c r="H38" s="16"/>
      <c r="I38" s="16"/>
      <c r="J38" s="16"/>
      <c r="K38" s="16"/>
      <c r="L38" s="16"/>
      <c r="M38" s="16"/>
      <c r="N38" s="16"/>
      <c r="O38" s="16"/>
      <c r="P38" s="16"/>
    </row>
    <row r="39" spans="1:16" s="17" customFormat="1" ht="51.75" customHeight="1" x14ac:dyDescent="0.25">
      <c r="A39" s="430" t="s">
        <v>859</v>
      </c>
      <c r="B39" s="27" t="s">
        <v>860</v>
      </c>
      <c r="C39" s="405" t="s">
        <v>861</v>
      </c>
      <c r="D39" s="28"/>
      <c r="E39" s="405" t="s">
        <v>94</v>
      </c>
      <c r="F39" s="410" t="s">
        <v>90</v>
      </c>
      <c r="G39" s="584" t="s">
        <v>862</v>
      </c>
      <c r="H39" s="16"/>
      <c r="I39" s="16"/>
      <c r="J39" s="16"/>
      <c r="K39" s="16"/>
      <c r="L39" s="16"/>
      <c r="M39" s="16"/>
      <c r="N39" s="16"/>
      <c r="O39" s="16"/>
      <c r="P39" s="16"/>
    </row>
    <row r="40" spans="1:16" s="17" customFormat="1" ht="129.75" customHeight="1" x14ac:dyDescent="0.25">
      <c r="A40" s="431"/>
      <c r="B40" s="23" t="s">
        <v>863</v>
      </c>
      <c r="C40" s="473"/>
      <c r="D40" s="15"/>
      <c r="E40" s="406"/>
      <c r="F40" s="579"/>
      <c r="G40" s="585"/>
      <c r="H40" s="16"/>
      <c r="I40" s="16"/>
      <c r="J40" s="16"/>
      <c r="K40" s="16"/>
      <c r="L40" s="16"/>
      <c r="M40" s="16"/>
      <c r="N40" s="16"/>
      <c r="O40" s="16"/>
      <c r="P40" s="16"/>
    </row>
    <row r="41" spans="1:16" s="17" customFormat="1" ht="409.5" x14ac:dyDescent="0.25">
      <c r="A41" s="431"/>
      <c r="B41" s="23" t="s">
        <v>864</v>
      </c>
      <c r="C41" s="19" t="s">
        <v>865</v>
      </c>
      <c r="D41" s="15"/>
      <c r="E41" s="406"/>
      <c r="F41" s="579"/>
      <c r="G41" s="585"/>
      <c r="H41" s="16"/>
      <c r="I41" s="16"/>
      <c r="J41" s="16"/>
      <c r="K41" s="16"/>
      <c r="L41" s="16"/>
      <c r="M41" s="16"/>
      <c r="N41" s="16"/>
      <c r="O41" s="16"/>
      <c r="P41" s="16"/>
    </row>
    <row r="42" spans="1:16" s="17" customFormat="1" ht="387" customHeight="1" thickBot="1" x14ac:dyDescent="0.3">
      <c r="A42" s="432"/>
      <c r="B42" s="32" t="s">
        <v>866</v>
      </c>
      <c r="C42" s="19" t="s">
        <v>865</v>
      </c>
      <c r="D42" s="33"/>
      <c r="E42" s="407"/>
      <c r="F42" s="580"/>
      <c r="G42" s="586"/>
      <c r="H42" s="16"/>
      <c r="I42" s="16"/>
      <c r="J42" s="16"/>
      <c r="K42" s="16"/>
      <c r="L42" s="16"/>
      <c r="M42" s="16"/>
      <c r="N42" s="16"/>
      <c r="O42" s="16"/>
      <c r="P42" s="16"/>
    </row>
    <row r="43" spans="1:16" s="17" customFormat="1" ht="110.25" customHeight="1" x14ac:dyDescent="0.25">
      <c r="A43" s="54" t="s">
        <v>867</v>
      </c>
      <c r="B43" s="222" t="s">
        <v>868</v>
      </c>
      <c r="C43" s="57" t="s">
        <v>869</v>
      </c>
      <c r="D43" s="57"/>
      <c r="E43" s="57"/>
      <c r="F43" s="80"/>
      <c r="G43" s="81"/>
      <c r="H43" s="16"/>
      <c r="I43" s="16"/>
      <c r="J43" s="16"/>
      <c r="K43" s="16"/>
      <c r="L43" s="16"/>
      <c r="M43" s="16"/>
      <c r="N43" s="16"/>
      <c r="O43" s="16"/>
      <c r="P43" s="16"/>
    </row>
    <row r="44" spans="1:16" s="17" customFormat="1" ht="145.5" customHeight="1" x14ac:dyDescent="0.25">
      <c r="A44" s="431" t="s">
        <v>870</v>
      </c>
      <c r="B44" s="24" t="s">
        <v>871</v>
      </c>
      <c r="C44" s="25" t="s">
        <v>872</v>
      </c>
      <c r="D44" s="25"/>
      <c r="E44" s="406" t="s">
        <v>831</v>
      </c>
      <c r="F44" s="579" t="s">
        <v>77</v>
      </c>
      <c r="G44" s="42"/>
      <c r="H44" s="16"/>
      <c r="I44" s="16"/>
      <c r="J44" s="16"/>
      <c r="K44" s="16"/>
      <c r="L44" s="16"/>
      <c r="M44" s="16"/>
      <c r="N44" s="16"/>
      <c r="O44" s="16"/>
      <c r="P44" s="16"/>
    </row>
    <row r="45" spans="1:16" s="17" customFormat="1" ht="165.75" customHeight="1" x14ac:dyDescent="0.25">
      <c r="A45" s="431"/>
      <c r="B45" s="23" t="s">
        <v>873</v>
      </c>
      <c r="C45" s="15" t="s">
        <v>874</v>
      </c>
      <c r="D45" s="15"/>
      <c r="E45" s="406"/>
      <c r="F45" s="579"/>
      <c r="G45" s="31"/>
      <c r="H45" s="16"/>
      <c r="I45" s="16"/>
      <c r="J45" s="16"/>
      <c r="K45" s="16"/>
      <c r="L45" s="16"/>
      <c r="M45" s="16"/>
      <c r="N45" s="16"/>
      <c r="O45" s="16"/>
      <c r="P45" s="16"/>
    </row>
    <row r="46" spans="1:16" s="17" customFormat="1" ht="315" x14ac:dyDescent="0.25">
      <c r="A46" s="431"/>
      <c r="B46" s="23" t="s">
        <v>875</v>
      </c>
      <c r="C46" s="19" t="s">
        <v>874</v>
      </c>
      <c r="D46" s="15"/>
      <c r="E46" s="406"/>
      <c r="F46" s="579"/>
      <c r="G46" s="31"/>
      <c r="H46" s="16"/>
      <c r="I46" s="16"/>
      <c r="J46" s="16"/>
      <c r="K46" s="16"/>
      <c r="L46" s="16"/>
      <c r="M46" s="16"/>
      <c r="N46" s="16"/>
      <c r="O46" s="16"/>
      <c r="P46" s="16"/>
    </row>
    <row r="47" spans="1:16" s="17" customFormat="1" ht="225.75" thickBot="1" x14ac:dyDescent="0.3">
      <c r="A47" s="431"/>
      <c r="B47" s="59" t="s">
        <v>876</v>
      </c>
      <c r="C47" s="223" t="s">
        <v>877</v>
      </c>
      <c r="D47" s="37"/>
      <c r="E47" s="406"/>
      <c r="F47" s="580"/>
      <c r="G47" s="43"/>
      <c r="H47" s="16"/>
      <c r="I47" s="16"/>
      <c r="J47" s="16"/>
      <c r="K47" s="16"/>
      <c r="L47" s="16"/>
      <c r="M47" s="16"/>
      <c r="N47" s="16"/>
      <c r="O47" s="16"/>
      <c r="P47" s="16"/>
    </row>
    <row r="48" spans="1:16" s="17" customFormat="1" ht="117.75" customHeight="1" x14ac:dyDescent="0.25">
      <c r="A48" s="430" t="s">
        <v>878</v>
      </c>
      <c r="B48" s="27" t="s">
        <v>879</v>
      </c>
      <c r="C48" s="28" t="s">
        <v>880</v>
      </c>
      <c r="D48" s="28"/>
      <c r="E48" s="405" t="s">
        <v>831</v>
      </c>
      <c r="F48" s="410" t="s">
        <v>36</v>
      </c>
      <c r="G48" s="30"/>
      <c r="H48" s="16"/>
      <c r="I48" s="16"/>
      <c r="J48" s="16"/>
      <c r="K48" s="16"/>
      <c r="L48" s="16"/>
      <c r="M48" s="16"/>
      <c r="N48" s="16"/>
      <c r="O48" s="16"/>
      <c r="P48" s="16"/>
    </row>
    <row r="49" spans="1:16" s="17" customFormat="1" ht="110.25" customHeight="1" x14ac:dyDescent="0.25">
      <c r="A49" s="431"/>
      <c r="B49" s="23" t="s">
        <v>881</v>
      </c>
      <c r="C49" s="15" t="s">
        <v>882</v>
      </c>
      <c r="D49" s="15"/>
      <c r="E49" s="406"/>
      <c r="F49" s="579"/>
      <c r="G49" s="31"/>
      <c r="H49" s="16"/>
      <c r="I49" s="16"/>
      <c r="J49" s="16"/>
      <c r="K49" s="16"/>
      <c r="L49" s="16"/>
      <c r="M49" s="16"/>
      <c r="N49" s="16"/>
      <c r="O49" s="16"/>
      <c r="P49" s="16"/>
    </row>
    <row r="50" spans="1:16" s="17" customFormat="1" ht="75" x14ac:dyDescent="0.2">
      <c r="A50" s="431"/>
      <c r="B50" s="23" t="s">
        <v>883</v>
      </c>
      <c r="C50" s="224" t="s">
        <v>884</v>
      </c>
      <c r="D50" s="15"/>
      <c r="E50" s="406"/>
      <c r="F50" s="579"/>
      <c r="G50" s="31"/>
      <c r="H50" s="16"/>
      <c r="I50" s="16"/>
      <c r="J50" s="16"/>
      <c r="K50" s="16"/>
      <c r="L50" s="16"/>
      <c r="M50" s="16"/>
      <c r="N50" s="16"/>
      <c r="O50" s="16"/>
      <c r="P50" s="16"/>
    </row>
    <row r="51" spans="1:16" s="17" customFormat="1" ht="90.75" customHeight="1" thickBot="1" x14ac:dyDescent="0.3">
      <c r="A51" s="432"/>
      <c r="B51" s="32" t="s">
        <v>885</v>
      </c>
      <c r="C51" s="33"/>
      <c r="D51" s="33"/>
      <c r="E51" s="407"/>
      <c r="F51" s="580"/>
      <c r="G51" s="35"/>
      <c r="H51" s="16"/>
      <c r="I51" s="16"/>
      <c r="J51" s="16"/>
      <c r="K51" s="16"/>
      <c r="L51" s="16"/>
      <c r="M51" s="16"/>
      <c r="N51" s="16"/>
      <c r="O51" s="16"/>
      <c r="P51" s="16"/>
    </row>
    <row r="52" spans="1:16" s="17" customFormat="1" ht="117.75" customHeight="1" x14ac:dyDescent="0.25">
      <c r="A52" s="431" t="s">
        <v>886</v>
      </c>
      <c r="B52" s="24" t="s">
        <v>887</v>
      </c>
      <c r="C52" s="25" t="s">
        <v>888</v>
      </c>
      <c r="D52" s="25"/>
      <c r="E52" s="406" t="s">
        <v>889</v>
      </c>
      <c r="F52" s="410" t="s">
        <v>890</v>
      </c>
      <c r="G52" s="42"/>
      <c r="H52" s="16"/>
      <c r="I52" s="16"/>
      <c r="J52" s="16"/>
      <c r="K52" s="16"/>
      <c r="L52" s="16"/>
      <c r="M52" s="16"/>
      <c r="N52" s="16"/>
      <c r="O52" s="16"/>
      <c r="P52" s="16"/>
    </row>
    <row r="53" spans="1:16" s="17" customFormat="1" ht="142.5" customHeight="1" x14ac:dyDescent="0.25">
      <c r="A53" s="431"/>
      <c r="B53" s="23" t="s">
        <v>891</v>
      </c>
      <c r="C53" s="15" t="s">
        <v>892</v>
      </c>
      <c r="D53" s="15"/>
      <c r="E53" s="406"/>
      <c r="F53" s="579"/>
      <c r="G53" s="31"/>
      <c r="H53" s="16"/>
      <c r="I53" s="16"/>
      <c r="J53" s="16"/>
      <c r="K53" s="16"/>
      <c r="L53" s="16"/>
      <c r="M53" s="16"/>
      <c r="N53" s="16"/>
      <c r="O53" s="16"/>
      <c r="P53" s="16"/>
    </row>
    <row r="54" spans="1:16" s="17" customFormat="1" ht="90" x14ac:dyDescent="0.25">
      <c r="A54" s="431"/>
      <c r="B54" s="23" t="s">
        <v>893</v>
      </c>
      <c r="C54" s="15" t="s">
        <v>884</v>
      </c>
      <c r="D54" s="15"/>
      <c r="E54" s="406"/>
      <c r="F54" s="579"/>
      <c r="G54" s="31"/>
      <c r="H54" s="16"/>
      <c r="I54" s="16"/>
      <c r="J54" s="16"/>
      <c r="K54" s="16"/>
      <c r="L54" s="16"/>
      <c r="M54" s="16"/>
      <c r="N54" s="16"/>
      <c r="O54" s="16"/>
      <c r="P54" s="16"/>
    </row>
    <row r="55" spans="1:16" s="17" customFormat="1" ht="57.75" customHeight="1" thickBot="1" x14ac:dyDescent="0.3">
      <c r="A55" s="431"/>
      <c r="B55" s="59"/>
      <c r="C55" s="37"/>
      <c r="D55" s="37"/>
      <c r="E55" s="406"/>
      <c r="F55" s="580"/>
      <c r="G55" s="43"/>
      <c r="H55" s="16"/>
      <c r="I55" s="16"/>
      <c r="J55" s="16"/>
      <c r="K55" s="16"/>
      <c r="L55" s="16"/>
      <c r="M55" s="16"/>
      <c r="N55" s="16"/>
      <c r="O55" s="16"/>
      <c r="P55" s="16"/>
    </row>
    <row r="56" spans="1:16" s="17" customFormat="1" ht="48" customHeight="1" x14ac:dyDescent="0.25">
      <c r="A56" s="430" t="s">
        <v>894</v>
      </c>
      <c r="B56" s="27" t="s">
        <v>895</v>
      </c>
      <c r="C56" s="405" t="s">
        <v>896</v>
      </c>
      <c r="D56" s="28"/>
      <c r="E56" s="405" t="s">
        <v>94</v>
      </c>
      <c r="F56" s="410" t="s">
        <v>90</v>
      </c>
      <c r="G56" s="30"/>
      <c r="H56" s="16"/>
      <c r="I56" s="16"/>
      <c r="J56" s="16"/>
      <c r="K56" s="16"/>
      <c r="L56" s="16"/>
      <c r="M56" s="16"/>
      <c r="N56" s="16"/>
      <c r="O56" s="16"/>
      <c r="P56" s="16"/>
    </row>
    <row r="57" spans="1:16" s="17" customFormat="1" ht="409.5" customHeight="1" x14ac:dyDescent="0.25">
      <c r="A57" s="431"/>
      <c r="B57" s="23" t="s">
        <v>897</v>
      </c>
      <c r="C57" s="473"/>
      <c r="D57" s="15" t="s">
        <v>898</v>
      </c>
      <c r="E57" s="406"/>
      <c r="F57" s="579"/>
      <c r="G57" s="31"/>
      <c r="H57" s="16"/>
      <c r="I57" s="16"/>
      <c r="J57" s="16"/>
      <c r="K57" s="16"/>
      <c r="L57" s="16"/>
      <c r="M57" s="16"/>
      <c r="N57" s="16"/>
      <c r="O57" s="16"/>
      <c r="P57" s="16"/>
    </row>
    <row r="58" spans="1:16" s="17" customFormat="1" ht="242.25" customHeight="1" x14ac:dyDescent="0.25">
      <c r="A58" s="431"/>
      <c r="B58" s="23" t="s">
        <v>899</v>
      </c>
      <c r="C58" s="15" t="s">
        <v>900</v>
      </c>
      <c r="D58" s="15"/>
      <c r="E58" s="406"/>
      <c r="F58" s="579"/>
      <c r="G58" s="31"/>
      <c r="H58" s="16"/>
      <c r="I58" s="16"/>
      <c r="J58" s="16"/>
      <c r="K58" s="16"/>
      <c r="L58" s="16"/>
      <c r="M58" s="16"/>
      <c r="N58" s="16"/>
      <c r="O58" s="16"/>
      <c r="P58" s="16"/>
    </row>
    <row r="59" spans="1:16" s="17" customFormat="1" ht="17.25" customHeight="1" thickBot="1" x14ac:dyDescent="0.3">
      <c r="A59" s="432"/>
      <c r="B59" s="32" t="s">
        <v>482</v>
      </c>
      <c r="C59" s="33"/>
      <c r="D59" s="33"/>
      <c r="E59" s="407"/>
      <c r="F59" s="580"/>
      <c r="G59" s="35"/>
      <c r="H59" s="16"/>
      <c r="I59" s="16"/>
      <c r="J59" s="16"/>
      <c r="K59" s="16"/>
      <c r="L59" s="16"/>
      <c r="M59" s="16"/>
      <c r="N59" s="16"/>
      <c r="O59" s="16"/>
      <c r="P59" s="16"/>
    </row>
    <row r="60" spans="1:16" s="17" customFormat="1" ht="136.5" customHeight="1" x14ac:dyDescent="0.25">
      <c r="A60" s="430" t="s">
        <v>901</v>
      </c>
      <c r="B60" s="27" t="s">
        <v>902</v>
      </c>
      <c r="C60" s="405" t="s">
        <v>903</v>
      </c>
      <c r="D60" s="28"/>
      <c r="E60" s="405" t="s">
        <v>94</v>
      </c>
      <c r="F60" s="410" t="s">
        <v>90</v>
      </c>
      <c r="G60" s="30"/>
      <c r="H60" s="16"/>
      <c r="I60" s="16"/>
      <c r="J60" s="16"/>
      <c r="K60" s="16"/>
      <c r="L60" s="16"/>
      <c r="M60" s="16"/>
      <c r="N60" s="16"/>
      <c r="O60" s="16"/>
      <c r="P60" s="16"/>
    </row>
    <row r="61" spans="1:16" s="17" customFormat="1" ht="405" x14ac:dyDescent="0.25">
      <c r="A61" s="431"/>
      <c r="B61" s="23" t="s">
        <v>904</v>
      </c>
      <c r="C61" s="473"/>
      <c r="D61" s="15"/>
      <c r="E61" s="406"/>
      <c r="F61" s="579"/>
      <c r="G61" s="31"/>
      <c r="H61" s="16"/>
      <c r="I61" s="16"/>
      <c r="J61" s="16"/>
      <c r="K61" s="16"/>
      <c r="L61" s="16"/>
      <c r="M61" s="16"/>
      <c r="N61" s="16"/>
      <c r="O61" s="16"/>
      <c r="P61" s="16"/>
    </row>
    <row r="62" spans="1:16" s="17" customFormat="1" ht="405" x14ac:dyDescent="0.25">
      <c r="A62" s="431"/>
      <c r="B62" s="15" t="s">
        <v>905</v>
      </c>
      <c r="C62" s="19"/>
      <c r="D62" s="15"/>
      <c r="E62" s="406"/>
      <c r="F62" s="579"/>
      <c r="G62" s="31"/>
      <c r="H62" s="16"/>
      <c r="I62" s="16"/>
      <c r="J62" s="16"/>
      <c r="K62" s="16"/>
      <c r="L62" s="16"/>
      <c r="M62" s="16"/>
      <c r="N62" s="16"/>
      <c r="O62" s="16"/>
      <c r="P62" s="16"/>
    </row>
    <row r="63" spans="1:16" s="17" customFormat="1" ht="408.75" customHeight="1" thickBot="1" x14ac:dyDescent="0.3">
      <c r="A63" s="432"/>
      <c r="B63" s="33" t="s">
        <v>906</v>
      </c>
      <c r="C63" s="33"/>
      <c r="D63" s="33"/>
      <c r="E63" s="407"/>
      <c r="F63" s="580"/>
      <c r="G63" s="35"/>
      <c r="H63" s="16"/>
      <c r="I63" s="16"/>
      <c r="J63" s="16"/>
      <c r="K63" s="16"/>
      <c r="L63" s="16"/>
      <c r="M63" s="16"/>
      <c r="N63" s="16"/>
      <c r="O63" s="16"/>
      <c r="P63" s="16"/>
    </row>
    <row r="64" spans="1:16" s="17" customFormat="1" ht="126.75" customHeight="1" x14ac:dyDescent="0.25">
      <c r="A64" s="430" t="s">
        <v>907</v>
      </c>
      <c r="B64" s="474" t="s">
        <v>908</v>
      </c>
      <c r="C64" s="435" t="s">
        <v>909</v>
      </c>
      <c r="D64" s="28"/>
      <c r="E64" s="405" t="s">
        <v>811</v>
      </c>
      <c r="F64" s="481" t="s">
        <v>812</v>
      </c>
      <c r="G64" s="30"/>
      <c r="H64" s="16"/>
      <c r="I64" s="16"/>
      <c r="J64" s="16"/>
      <c r="K64" s="16"/>
      <c r="L64" s="16"/>
      <c r="M64" s="16"/>
      <c r="N64" s="16"/>
      <c r="O64" s="16"/>
      <c r="P64" s="16"/>
    </row>
    <row r="65" spans="1:16" s="17" customFormat="1" ht="24" customHeight="1" x14ac:dyDescent="0.25">
      <c r="A65" s="431"/>
      <c r="B65" s="475"/>
      <c r="C65" s="436"/>
      <c r="D65" s="15"/>
      <c r="E65" s="406"/>
      <c r="F65" s="482"/>
      <c r="G65" s="31"/>
      <c r="H65" s="16"/>
      <c r="I65" s="16"/>
      <c r="J65" s="16"/>
      <c r="K65" s="16"/>
      <c r="L65" s="16"/>
      <c r="M65" s="16"/>
      <c r="N65" s="16"/>
      <c r="O65" s="16"/>
      <c r="P65" s="16"/>
    </row>
    <row r="66" spans="1:16" s="17" customFormat="1" ht="63.75" x14ac:dyDescent="0.25">
      <c r="A66" s="431"/>
      <c r="B66" s="23" t="s">
        <v>910</v>
      </c>
      <c r="C66" s="225" t="s">
        <v>911</v>
      </c>
      <c r="D66" s="15"/>
      <c r="E66" s="406"/>
      <c r="F66" s="482"/>
      <c r="G66" s="31"/>
      <c r="H66" s="16"/>
      <c r="I66" s="16"/>
      <c r="J66" s="16"/>
      <c r="K66" s="16"/>
      <c r="L66" s="16"/>
      <c r="M66" s="16"/>
      <c r="N66" s="16"/>
      <c r="O66" s="16"/>
      <c r="P66" s="16"/>
    </row>
    <row r="67" spans="1:16" s="17" customFormat="1" ht="90.75" thickBot="1" x14ac:dyDescent="0.3">
      <c r="A67" s="432"/>
      <c r="B67" s="32" t="s">
        <v>912</v>
      </c>
      <c r="C67" s="33" t="s">
        <v>913</v>
      </c>
      <c r="D67" s="33"/>
      <c r="E67" s="407"/>
      <c r="F67" s="587"/>
      <c r="G67" s="35"/>
      <c r="H67" s="16"/>
      <c r="I67" s="16"/>
      <c r="J67" s="16"/>
      <c r="K67" s="16"/>
      <c r="L67" s="16"/>
      <c r="M67" s="16"/>
      <c r="N67" s="16"/>
      <c r="O67" s="16"/>
      <c r="P67" s="16"/>
    </row>
    <row r="68" spans="1:16" s="17" customFormat="1" ht="53.25" customHeight="1" x14ac:dyDescent="0.25">
      <c r="A68" s="430" t="s">
        <v>914</v>
      </c>
      <c r="B68" s="27" t="s">
        <v>915</v>
      </c>
      <c r="C68" s="28"/>
      <c r="D68" s="28"/>
      <c r="E68" s="405" t="s">
        <v>811</v>
      </c>
      <c r="F68" s="481" t="s">
        <v>812</v>
      </c>
      <c r="G68" s="30"/>
      <c r="H68" s="16"/>
      <c r="I68" s="16"/>
      <c r="J68" s="16"/>
      <c r="K68" s="16"/>
      <c r="L68" s="16"/>
      <c r="M68" s="16"/>
      <c r="N68" s="16"/>
      <c r="O68" s="16"/>
      <c r="P68" s="16"/>
    </row>
    <row r="69" spans="1:16" s="17" customFormat="1" ht="147" customHeight="1" x14ac:dyDescent="0.25">
      <c r="A69" s="431"/>
      <c r="B69" s="23" t="s">
        <v>916</v>
      </c>
      <c r="C69" s="15" t="s">
        <v>917</v>
      </c>
      <c r="D69" s="15"/>
      <c r="E69" s="406"/>
      <c r="F69" s="482"/>
      <c r="G69" s="31"/>
      <c r="H69" s="16"/>
      <c r="I69" s="16"/>
      <c r="J69" s="16"/>
      <c r="K69" s="16"/>
      <c r="L69" s="16"/>
      <c r="M69" s="16"/>
      <c r="N69" s="16"/>
      <c r="O69" s="16"/>
      <c r="P69" s="16"/>
    </row>
    <row r="70" spans="1:16" s="17" customFormat="1" ht="105" x14ac:dyDescent="0.25">
      <c r="A70" s="431"/>
      <c r="B70" s="23" t="s">
        <v>918</v>
      </c>
      <c r="C70" s="19" t="s">
        <v>919</v>
      </c>
      <c r="D70" s="15"/>
      <c r="E70" s="406"/>
      <c r="F70" s="482"/>
      <c r="G70" s="31"/>
      <c r="H70" s="16"/>
      <c r="I70" s="16"/>
      <c r="J70" s="16"/>
      <c r="K70" s="16"/>
      <c r="L70" s="16"/>
      <c r="M70" s="16"/>
      <c r="N70" s="16"/>
      <c r="O70" s="16"/>
      <c r="P70" s="16"/>
    </row>
    <row r="71" spans="1:16" s="17" customFormat="1" ht="77.25" thickBot="1" x14ac:dyDescent="0.3">
      <c r="A71" s="432"/>
      <c r="B71" s="32" t="s">
        <v>920</v>
      </c>
      <c r="C71" s="19" t="s">
        <v>921</v>
      </c>
      <c r="D71" s="33"/>
      <c r="E71" s="407"/>
      <c r="F71" s="587"/>
      <c r="G71" s="35"/>
      <c r="H71" s="16"/>
      <c r="I71" s="16"/>
      <c r="J71" s="16"/>
      <c r="K71" s="16"/>
      <c r="L71" s="16"/>
      <c r="M71" s="16"/>
      <c r="N71" s="16"/>
      <c r="O71" s="16"/>
      <c r="P71" s="16"/>
    </row>
    <row r="72" spans="1:16" s="17" customFormat="1" ht="111" customHeight="1" x14ac:dyDescent="0.25">
      <c r="A72" s="430" t="s">
        <v>922</v>
      </c>
      <c r="B72" s="405" t="s">
        <v>923</v>
      </c>
      <c r="C72" s="405" t="s">
        <v>924</v>
      </c>
      <c r="D72" s="28"/>
      <c r="E72" s="405" t="s">
        <v>831</v>
      </c>
      <c r="F72" s="410" t="s">
        <v>925</v>
      </c>
      <c r="G72" s="30" t="s">
        <v>926</v>
      </c>
      <c r="H72" s="16"/>
      <c r="I72" s="16"/>
      <c r="J72" s="16"/>
      <c r="K72" s="16"/>
      <c r="L72" s="16"/>
      <c r="M72" s="16"/>
      <c r="N72" s="16"/>
      <c r="O72" s="16"/>
      <c r="P72" s="16"/>
    </row>
    <row r="73" spans="1:16" s="17" customFormat="1" ht="21" customHeight="1" x14ac:dyDescent="0.25">
      <c r="A73" s="431"/>
      <c r="B73" s="406"/>
      <c r="C73" s="406"/>
      <c r="D73" s="15"/>
      <c r="E73" s="406"/>
      <c r="F73" s="579"/>
      <c r="G73" s="31"/>
      <c r="H73" s="16"/>
      <c r="I73" s="16"/>
      <c r="J73" s="16"/>
      <c r="K73" s="16"/>
      <c r="L73" s="16"/>
      <c r="M73" s="16"/>
      <c r="N73" s="16"/>
      <c r="O73" s="16"/>
      <c r="P73" s="16"/>
    </row>
    <row r="74" spans="1:16" s="17" customFormat="1" ht="17.25" customHeight="1" thickBot="1" x14ac:dyDescent="0.3">
      <c r="A74" s="432"/>
      <c r="B74" s="407"/>
      <c r="C74" s="407"/>
      <c r="D74" s="33"/>
      <c r="E74" s="407"/>
      <c r="F74" s="580"/>
      <c r="G74" s="35"/>
      <c r="H74" s="16"/>
      <c r="I74" s="16"/>
      <c r="J74" s="16"/>
      <c r="K74" s="16"/>
      <c r="L74" s="16"/>
      <c r="M74" s="16"/>
      <c r="N74" s="16"/>
      <c r="O74" s="16"/>
      <c r="P74" s="16"/>
    </row>
    <row r="75" spans="1:16" s="17" customFormat="1" ht="161.25" customHeight="1" thickBot="1" x14ac:dyDescent="0.3">
      <c r="A75" s="51" t="s">
        <v>927</v>
      </c>
      <c r="B75" s="28" t="s">
        <v>928</v>
      </c>
      <c r="C75" s="28" t="s">
        <v>929</v>
      </c>
      <c r="D75" s="28"/>
      <c r="E75" s="56" t="s">
        <v>889</v>
      </c>
      <c r="F75" s="29" t="s">
        <v>84</v>
      </c>
      <c r="G75" s="30" t="s">
        <v>926</v>
      </c>
      <c r="H75" s="16"/>
      <c r="I75" s="16"/>
      <c r="J75" s="16"/>
      <c r="K75" s="16"/>
      <c r="L75" s="16"/>
      <c r="M75" s="16"/>
      <c r="N75" s="16"/>
      <c r="O75" s="16"/>
      <c r="P75" s="16"/>
    </row>
    <row r="76" spans="1:16" s="17" customFormat="1" ht="130.5" customHeight="1" x14ac:dyDescent="0.25">
      <c r="A76" s="430" t="s">
        <v>930</v>
      </c>
      <c r="B76" s="28" t="s">
        <v>931</v>
      </c>
      <c r="C76" s="28" t="s">
        <v>932</v>
      </c>
      <c r="D76" s="28"/>
      <c r="E76" s="405" t="s">
        <v>933</v>
      </c>
      <c r="F76" s="410" t="s">
        <v>890</v>
      </c>
      <c r="G76" s="30"/>
      <c r="H76" s="16"/>
      <c r="I76" s="16"/>
      <c r="J76" s="16"/>
      <c r="K76" s="16"/>
      <c r="L76" s="16"/>
      <c r="M76" s="16"/>
      <c r="N76" s="16"/>
      <c r="O76" s="16"/>
      <c r="P76" s="16"/>
    </row>
    <row r="77" spans="1:16" s="17" customFormat="1" ht="150.75" thickBot="1" x14ac:dyDescent="0.3">
      <c r="A77" s="431"/>
      <c r="B77" s="15" t="s">
        <v>934</v>
      </c>
      <c r="C77" s="15" t="s">
        <v>935</v>
      </c>
      <c r="D77" s="15"/>
      <c r="E77" s="406"/>
      <c r="F77" s="580"/>
      <c r="G77" s="31"/>
      <c r="H77" s="16"/>
      <c r="I77" s="16"/>
      <c r="J77" s="16"/>
      <c r="K77" s="16"/>
      <c r="L77" s="16"/>
      <c r="M77" s="16"/>
      <c r="N77" s="16"/>
      <c r="O77" s="16"/>
      <c r="P77" s="16"/>
    </row>
    <row r="78" spans="1:16" s="17" customFormat="1" ht="122.25" customHeight="1" x14ac:dyDescent="0.25">
      <c r="A78" s="430" t="s">
        <v>936</v>
      </c>
      <c r="B78" s="27" t="s">
        <v>937</v>
      </c>
      <c r="C78" s="28" t="s">
        <v>938</v>
      </c>
      <c r="D78" s="28"/>
      <c r="E78" s="405" t="s">
        <v>933</v>
      </c>
      <c r="F78" s="410" t="s">
        <v>890</v>
      </c>
      <c r="G78" s="30"/>
      <c r="H78" s="16"/>
      <c r="I78" s="16"/>
      <c r="J78" s="16"/>
      <c r="K78" s="16"/>
      <c r="L78" s="16"/>
      <c r="M78" s="16"/>
      <c r="N78" s="16"/>
      <c r="O78" s="16"/>
      <c r="P78" s="16"/>
    </row>
    <row r="79" spans="1:16" s="17" customFormat="1" ht="240.75" thickBot="1" x14ac:dyDescent="0.3">
      <c r="A79" s="431"/>
      <c r="B79" s="23" t="s">
        <v>939</v>
      </c>
      <c r="C79" s="15" t="s">
        <v>940</v>
      </c>
      <c r="D79" s="15"/>
      <c r="E79" s="406"/>
      <c r="F79" s="580"/>
      <c r="G79" s="31"/>
      <c r="H79" s="16"/>
      <c r="I79" s="16"/>
      <c r="J79" s="16"/>
      <c r="K79" s="16"/>
      <c r="L79" s="16"/>
      <c r="M79" s="16"/>
      <c r="N79" s="16"/>
      <c r="O79" s="16"/>
      <c r="P79" s="16"/>
    </row>
    <row r="80" spans="1:16" s="17" customFormat="1" ht="105" customHeight="1" x14ac:dyDescent="0.25">
      <c r="A80" s="430" t="s">
        <v>941</v>
      </c>
      <c r="B80" s="27" t="s">
        <v>942</v>
      </c>
      <c r="C80" s="28" t="s">
        <v>943</v>
      </c>
      <c r="D80" s="28"/>
      <c r="E80" s="405" t="s">
        <v>831</v>
      </c>
      <c r="F80" s="410" t="s">
        <v>86</v>
      </c>
      <c r="G80" s="30" t="s">
        <v>926</v>
      </c>
      <c r="H80" s="16"/>
      <c r="I80" s="16"/>
      <c r="J80" s="16"/>
      <c r="K80" s="16"/>
      <c r="L80" s="16"/>
      <c r="M80" s="16"/>
      <c r="N80" s="16"/>
      <c r="O80" s="16"/>
      <c r="P80" s="16"/>
    </row>
    <row r="81" spans="1:16" s="17" customFormat="1" ht="59.25" customHeight="1" x14ac:dyDescent="0.25">
      <c r="A81" s="431"/>
      <c r="B81" s="23" t="s">
        <v>944</v>
      </c>
      <c r="C81" s="15" t="s">
        <v>945</v>
      </c>
      <c r="D81" s="15"/>
      <c r="E81" s="406"/>
      <c r="F81" s="579"/>
      <c r="G81" s="31"/>
      <c r="H81" s="16"/>
      <c r="I81" s="16"/>
      <c r="J81" s="16"/>
      <c r="K81" s="16"/>
      <c r="L81" s="16"/>
      <c r="M81" s="16"/>
      <c r="N81" s="16"/>
      <c r="O81" s="16"/>
      <c r="P81" s="16"/>
    </row>
    <row r="82" spans="1:16" s="17" customFormat="1" ht="21" customHeight="1" x14ac:dyDescent="0.25">
      <c r="A82" s="431"/>
      <c r="B82" s="23" t="s">
        <v>195</v>
      </c>
      <c r="C82" s="19"/>
      <c r="D82" s="15"/>
      <c r="E82" s="406"/>
      <c r="F82" s="579"/>
      <c r="G82" s="31"/>
      <c r="H82" s="16"/>
      <c r="I82" s="16"/>
      <c r="J82" s="16"/>
      <c r="K82" s="16"/>
      <c r="L82" s="16"/>
      <c r="M82" s="16"/>
      <c r="N82" s="16"/>
      <c r="O82" s="16"/>
      <c r="P82" s="16"/>
    </row>
    <row r="83" spans="1:16" s="17" customFormat="1" ht="17.25" customHeight="1" thickBot="1" x14ac:dyDescent="0.3">
      <c r="A83" s="432"/>
      <c r="B83" s="32" t="s">
        <v>482</v>
      </c>
      <c r="C83" s="33"/>
      <c r="D83" s="33"/>
      <c r="E83" s="407"/>
      <c r="F83" s="580"/>
      <c r="G83" s="35"/>
      <c r="H83" s="16"/>
      <c r="I83" s="16"/>
      <c r="J83" s="16"/>
      <c r="K83" s="16"/>
      <c r="L83" s="16"/>
      <c r="M83" s="16"/>
      <c r="N83" s="16"/>
      <c r="O83" s="16"/>
      <c r="P83" s="16"/>
    </row>
    <row r="84" spans="1:16" s="17" customFormat="1" ht="120" x14ac:dyDescent="0.25">
      <c r="A84" s="430" t="s">
        <v>946</v>
      </c>
      <c r="B84" s="27" t="s">
        <v>947</v>
      </c>
      <c r="C84" s="28" t="s">
        <v>948</v>
      </c>
      <c r="D84" s="28"/>
      <c r="E84" s="405" t="s">
        <v>933</v>
      </c>
      <c r="F84" s="410" t="s">
        <v>890</v>
      </c>
      <c r="G84" s="30"/>
      <c r="H84" s="16"/>
      <c r="I84" s="16"/>
      <c r="J84" s="16"/>
      <c r="K84" s="16"/>
      <c r="L84" s="16"/>
      <c r="M84" s="16"/>
      <c r="N84" s="16"/>
      <c r="O84" s="16"/>
      <c r="P84" s="16"/>
    </row>
    <row r="85" spans="1:16" s="17" customFormat="1" ht="15" x14ac:dyDescent="0.25">
      <c r="A85" s="431"/>
      <c r="B85" s="23" t="s">
        <v>949</v>
      </c>
      <c r="C85" s="15" t="s">
        <v>869</v>
      </c>
      <c r="D85" s="15"/>
      <c r="E85" s="406"/>
      <c r="F85" s="579"/>
      <c r="G85" s="31"/>
      <c r="H85" s="16"/>
      <c r="I85" s="16"/>
      <c r="J85" s="16"/>
      <c r="K85" s="16"/>
      <c r="L85" s="16"/>
      <c r="M85" s="16"/>
      <c r="N85" s="16"/>
      <c r="O85" s="16"/>
      <c r="P85" s="16"/>
    </row>
    <row r="86" spans="1:16" s="17" customFormat="1" ht="90" x14ac:dyDescent="0.25">
      <c r="A86" s="431"/>
      <c r="B86" s="23" t="s">
        <v>950</v>
      </c>
      <c r="C86" s="225" t="s">
        <v>951</v>
      </c>
      <c r="D86" s="15"/>
      <c r="E86" s="406"/>
      <c r="F86" s="579"/>
      <c r="G86" s="31"/>
      <c r="H86" s="16"/>
      <c r="I86" s="16"/>
      <c r="J86" s="16"/>
      <c r="K86" s="16"/>
      <c r="L86" s="16"/>
      <c r="M86" s="16"/>
      <c r="N86" s="16"/>
      <c r="O86" s="16"/>
      <c r="P86" s="16"/>
    </row>
    <row r="87" spans="1:16" s="17" customFormat="1" ht="75.75" thickBot="1" x14ac:dyDescent="0.3">
      <c r="A87" s="432"/>
      <c r="B87" s="32" t="s">
        <v>952</v>
      </c>
      <c r="C87" s="33" t="s">
        <v>953</v>
      </c>
      <c r="D87" s="33"/>
      <c r="E87" s="407"/>
      <c r="F87" s="580"/>
      <c r="G87" s="35"/>
      <c r="H87" s="16"/>
      <c r="I87" s="16"/>
      <c r="J87" s="16"/>
      <c r="K87" s="16"/>
      <c r="L87" s="16"/>
      <c r="M87" s="16"/>
      <c r="N87" s="16"/>
      <c r="O87" s="16"/>
      <c r="P87" s="16"/>
    </row>
    <row r="88" spans="1:16" s="17" customFormat="1" ht="15" x14ac:dyDescent="0.25">
      <c r="G88" s="16"/>
      <c r="H88" s="16"/>
      <c r="I88" s="16"/>
      <c r="J88" s="16"/>
      <c r="K88" s="16"/>
      <c r="L88" s="16"/>
      <c r="M88" s="16"/>
      <c r="N88" s="16"/>
      <c r="O88" s="16"/>
      <c r="P88" s="16"/>
    </row>
    <row r="90" spans="1:16" x14ac:dyDescent="0.3">
      <c r="A90" s="4" t="s">
        <v>12</v>
      </c>
      <c r="B90" s="415"/>
      <c r="C90" s="415"/>
      <c r="D90" s="415"/>
      <c r="E90" s="415"/>
      <c r="F90" s="415"/>
      <c r="G90" s="415"/>
    </row>
    <row r="91" spans="1:16" x14ac:dyDescent="0.3">
      <c r="B91" s="47"/>
      <c r="C91" s="47"/>
      <c r="D91" s="47"/>
      <c r="E91" s="47"/>
      <c r="F91" s="47"/>
      <c r="G91" s="47"/>
    </row>
    <row r="92" spans="1:16" x14ac:dyDescent="0.3">
      <c r="A92" s="4" t="s">
        <v>11</v>
      </c>
      <c r="B92" s="416">
        <v>0.87</v>
      </c>
      <c r="C92" s="415"/>
      <c r="D92" s="415"/>
      <c r="E92" s="415"/>
      <c r="F92" s="415"/>
      <c r="G92" s="415"/>
    </row>
  </sheetData>
  <sheetProtection algorithmName="SHA-512" hashValue="FwFoOR/9sOPuudTlQSmN8FkD8/apNm93jeQBZSk/CSTkBncULYJ1V0pEHPKHT+7j5zyesvDrCuqLRnxV+Pqqlg==" saltValue="GeuIGFhQqS0AIrn0ldRopQ==" spinCount="100000" sheet="1" objects="1" scenarios="1"/>
  <mergeCells count="82">
    <mergeCell ref="A84:A87"/>
    <mergeCell ref="E84:E87"/>
    <mergeCell ref="B90:G90"/>
    <mergeCell ref="B92:G92"/>
    <mergeCell ref="F44:F47"/>
    <mergeCell ref="F64:F67"/>
    <mergeCell ref="F68:F71"/>
    <mergeCell ref="F76:F77"/>
    <mergeCell ref="F78:F79"/>
    <mergeCell ref="F80:F83"/>
    <mergeCell ref="F84:F87"/>
    <mergeCell ref="F72:F74"/>
    <mergeCell ref="A78:A79"/>
    <mergeCell ref="E78:E79"/>
    <mergeCell ref="A80:A83"/>
    <mergeCell ref="E80:E83"/>
    <mergeCell ref="A60:A63"/>
    <mergeCell ref="C60:C61"/>
    <mergeCell ref="E60:E63"/>
    <mergeCell ref="F60:F63"/>
    <mergeCell ref="A76:A77"/>
    <mergeCell ref="E76:E77"/>
    <mergeCell ref="A64:A67"/>
    <mergeCell ref="B64:B65"/>
    <mergeCell ref="C64:C65"/>
    <mergeCell ref="E64:E67"/>
    <mergeCell ref="A68:A71"/>
    <mergeCell ref="E68:E71"/>
    <mergeCell ref="A72:A74"/>
    <mergeCell ref="B72:B74"/>
    <mergeCell ref="C72:C74"/>
    <mergeCell ref="E72:E74"/>
    <mergeCell ref="F48:F51"/>
    <mergeCell ref="A56:A59"/>
    <mergeCell ref="C56:C57"/>
    <mergeCell ref="E56:E59"/>
    <mergeCell ref="F56:F59"/>
    <mergeCell ref="A52:A55"/>
    <mergeCell ref="E52:E55"/>
    <mergeCell ref="F52:F55"/>
    <mergeCell ref="G31:G34"/>
    <mergeCell ref="A35:A38"/>
    <mergeCell ref="E35:E38"/>
    <mergeCell ref="F35:F38"/>
    <mergeCell ref="A39:A42"/>
    <mergeCell ref="C39:C40"/>
    <mergeCell ref="E39:E42"/>
    <mergeCell ref="F39:F42"/>
    <mergeCell ref="G39:G42"/>
    <mergeCell ref="A44:A47"/>
    <mergeCell ref="E44:E47"/>
    <mergeCell ref="A48:A51"/>
    <mergeCell ref="E48:E51"/>
    <mergeCell ref="A27:A30"/>
    <mergeCell ref="E27:E30"/>
    <mergeCell ref="F27:F30"/>
    <mergeCell ref="A31:A34"/>
    <mergeCell ref="B31:B34"/>
    <mergeCell ref="C31:C34"/>
    <mergeCell ref="D31:D34"/>
    <mergeCell ref="E31:E34"/>
    <mergeCell ref="F31:F34"/>
    <mergeCell ref="A19:A22"/>
    <mergeCell ref="E19:E22"/>
    <mergeCell ref="F19:F22"/>
    <mergeCell ref="A23:A26"/>
    <mergeCell ref="C23:C24"/>
    <mergeCell ref="E23:E26"/>
    <mergeCell ref="F23:F26"/>
    <mergeCell ref="O9:BF9"/>
    <mergeCell ref="B12:G12"/>
    <mergeCell ref="E14:F14"/>
    <mergeCell ref="A15:A18"/>
    <mergeCell ref="E15:E18"/>
    <mergeCell ref="F15:F18"/>
    <mergeCell ref="A9:A10"/>
    <mergeCell ref="B9:G10"/>
    <mergeCell ref="A1:G1"/>
    <mergeCell ref="A2:G2"/>
    <mergeCell ref="A3:G3"/>
    <mergeCell ref="B5:G5"/>
    <mergeCell ref="B7:G7"/>
  </mergeCells>
  <hyperlinks>
    <hyperlink ref="C20" r:id="rId1" display="https://unimayor.edu.co/web/images/convocatorias/2019/I_2019/Resultados_Convocatoria_Interna_de_Semilleros_de_Investigacio%CC%81n_UNIMAYOR_2019pdf.pdf"/>
    <hyperlink ref="C47" r:id="rId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50"/>
  <sheetViews>
    <sheetView topLeftCell="A148" workbookViewId="0">
      <selection activeCell="A152" sqref="A152:XFD156"/>
    </sheetView>
  </sheetViews>
  <sheetFormatPr baseColWidth="10" defaultColWidth="9.140625" defaultRowHeight="16.5" x14ac:dyDescent="0.3"/>
  <cols>
    <col min="1" max="1" width="38.42578125" style="4" customWidth="1"/>
    <col min="2" max="2" width="75.7109375" style="4" customWidth="1"/>
    <col min="3" max="3" width="46.140625" style="4" customWidth="1"/>
    <col min="4" max="4" width="16.28515625" style="4" customWidth="1"/>
    <col min="5" max="5" width="11.85546875" style="4" customWidth="1"/>
    <col min="6" max="6" width="18.7109375" style="4" customWidth="1"/>
    <col min="7" max="7" width="30" style="3" customWidth="1"/>
    <col min="8"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21" t="s">
        <v>47</v>
      </c>
      <c r="B3" s="421"/>
      <c r="C3" s="421"/>
      <c r="D3" s="421"/>
      <c r="E3" s="421"/>
      <c r="F3" s="421"/>
      <c r="G3" s="421"/>
    </row>
    <row r="4" spans="1:61" s="1" customFormat="1" ht="20.25" customHeight="1" x14ac:dyDescent="0.35">
      <c r="A4" s="49"/>
      <c r="B4" s="49"/>
      <c r="C4" s="49"/>
      <c r="D4" s="49"/>
      <c r="E4" s="49"/>
      <c r="F4" s="49"/>
      <c r="G4" s="49"/>
    </row>
    <row r="5" spans="1:61" x14ac:dyDescent="0.3">
      <c r="A5" s="10" t="s">
        <v>3</v>
      </c>
      <c r="B5" s="418" t="s">
        <v>954</v>
      </c>
      <c r="C5" s="418"/>
      <c r="D5" s="418"/>
      <c r="E5" s="418"/>
      <c r="F5" s="418"/>
      <c r="G5" s="418"/>
    </row>
    <row r="6" spans="1:61" x14ac:dyDescent="0.3">
      <c r="A6" s="11"/>
      <c r="B6" s="11"/>
      <c r="C6" s="11"/>
      <c r="D6" s="11"/>
      <c r="E6" s="11"/>
      <c r="F6" s="11"/>
      <c r="G6" s="12"/>
    </row>
    <row r="7" spans="1:61" ht="21.75" customHeight="1" x14ac:dyDescent="0.3">
      <c r="A7" s="5" t="s">
        <v>0</v>
      </c>
      <c r="B7" s="418" t="s">
        <v>955</v>
      </c>
      <c r="C7" s="418"/>
      <c r="D7" s="418"/>
      <c r="E7" s="418"/>
      <c r="F7" s="418"/>
      <c r="G7" s="418"/>
      <c r="H7" s="6"/>
      <c r="I7" s="6"/>
      <c r="J7" s="6"/>
      <c r="K7" s="6"/>
      <c r="L7" s="6"/>
      <c r="M7" s="6"/>
      <c r="N7" s="6"/>
      <c r="O7" s="6"/>
    </row>
    <row r="8" spans="1:61" x14ac:dyDescent="0.3">
      <c r="A8" s="6"/>
      <c r="B8" s="6"/>
      <c r="C8" s="6"/>
      <c r="D8" s="6"/>
      <c r="E8" s="6"/>
      <c r="F8" s="6"/>
      <c r="G8" s="12"/>
    </row>
    <row r="9" spans="1:61" x14ac:dyDescent="0.3">
      <c r="A9" s="6"/>
      <c r="B9" s="6"/>
      <c r="C9" s="6"/>
      <c r="D9" s="6"/>
      <c r="E9" s="6"/>
      <c r="F9" s="6"/>
      <c r="G9" s="12"/>
    </row>
    <row r="10" spans="1:61" s="8" customFormat="1" ht="13.5" customHeight="1" x14ac:dyDescent="0.3">
      <c r="A10" s="422" t="s">
        <v>5</v>
      </c>
      <c r="B10" s="424" t="s">
        <v>956</v>
      </c>
      <c r="C10" s="425"/>
      <c r="D10" s="425"/>
      <c r="E10" s="425"/>
      <c r="F10" s="425"/>
      <c r="G10" s="426"/>
      <c r="H10" s="6"/>
      <c r="I10" s="6"/>
      <c r="J10" s="6"/>
      <c r="K10" s="6"/>
      <c r="L10" s="6"/>
      <c r="M10" s="6"/>
      <c r="N10" s="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7"/>
      <c r="BH10" s="7"/>
      <c r="BI10" s="7"/>
    </row>
    <row r="11" spans="1:61" s="7" customFormat="1" ht="27" customHeight="1" x14ac:dyDescent="0.3">
      <c r="A11" s="423"/>
      <c r="B11" s="427"/>
      <c r="C11" s="428"/>
      <c r="D11" s="428"/>
      <c r="E11" s="428"/>
      <c r="F11" s="428"/>
      <c r="G11" s="42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48"/>
      <c r="AV11" s="48"/>
      <c r="AW11" s="48"/>
      <c r="AX11" s="48"/>
      <c r="AY11" s="48"/>
      <c r="AZ11" s="48"/>
      <c r="BA11" s="48"/>
      <c r="BB11" s="48"/>
      <c r="BC11" s="48"/>
      <c r="BD11" s="48"/>
      <c r="BE11" s="48"/>
      <c r="BF11" s="48"/>
    </row>
    <row r="12" spans="1:61" x14ac:dyDescent="0.3">
      <c r="A12" s="6"/>
      <c r="B12" s="6"/>
      <c r="C12" s="6"/>
      <c r="D12" s="6"/>
      <c r="E12" s="6"/>
      <c r="F12" s="6"/>
      <c r="G12" s="12"/>
    </row>
    <row r="13" spans="1:61" ht="22.5" customHeight="1" x14ac:dyDescent="0.3">
      <c r="A13" s="5" t="s">
        <v>1</v>
      </c>
      <c r="B13" s="418" t="s">
        <v>201</v>
      </c>
      <c r="C13" s="418"/>
      <c r="D13" s="418"/>
      <c r="E13" s="418"/>
      <c r="F13" s="418"/>
      <c r="G13" s="418"/>
    </row>
    <row r="14" spans="1:61" x14ac:dyDescent="0.3">
      <c r="A14" s="6"/>
      <c r="B14" s="6"/>
      <c r="C14" s="6"/>
      <c r="D14" s="6"/>
      <c r="E14" s="6"/>
      <c r="F14" s="6"/>
      <c r="G14" s="12"/>
    </row>
    <row r="15" spans="1:61" ht="17.25" thickBot="1" x14ac:dyDescent="0.35"/>
    <row r="16" spans="1:61" ht="99.75" customHeight="1" thickBot="1" x14ac:dyDescent="0.35">
      <c r="A16" s="39" t="s">
        <v>2</v>
      </c>
      <c r="B16" s="40" t="s">
        <v>6</v>
      </c>
      <c r="C16" s="40" t="s">
        <v>8</v>
      </c>
      <c r="D16" s="40" t="s">
        <v>4</v>
      </c>
      <c r="E16" s="408" t="s">
        <v>16</v>
      </c>
      <c r="F16" s="409"/>
      <c r="G16" s="41" t="s">
        <v>7</v>
      </c>
    </row>
    <row r="17" spans="1:16" s="17" customFormat="1" ht="140.25" customHeight="1" x14ac:dyDescent="0.25">
      <c r="A17" s="430" t="s">
        <v>957</v>
      </c>
      <c r="B17" s="28" t="s">
        <v>958</v>
      </c>
      <c r="C17" s="28" t="s">
        <v>959</v>
      </c>
      <c r="D17" s="28" t="s">
        <v>960</v>
      </c>
      <c r="E17" s="405" t="s">
        <v>961</v>
      </c>
      <c r="F17" s="29" t="s">
        <v>962</v>
      </c>
      <c r="G17" s="30"/>
      <c r="H17" s="16"/>
      <c r="I17" s="16"/>
      <c r="J17" s="16"/>
      <c r="K17" s="16"/>
      <c r="L17" s="16"/>
      <c r="M17" s="16"/>
      <c r="N17" s="16"/>
      <c r="O17" s="16"/>
      <c r="P17" s="16"/>
    </row>
    <row r="18" spans="1:16" s="17" customFormat="1" ht="24" customHeight="1" x14ac:dyDescent="0.25">
      <c r="A18" s="431"/>
      <c r="B18" s="23" t="s">
        <v>963</v>
      </c>
      <c r="C18" s="15" t="s">
        <v>964</v>
      </c>
      <c r="D18" s="15" t="s">
        <v>964</v>
      </c>
      <c r="E18" s="406"/>
      <c r="F18" s="18" t="s">
        <v>965</v>
      </c>
      <c r="G18" s="31"/>
      <c r="H18" s="16"/>
      <c r="I18" s="16"/>
      <c r="J18" s="16"/>
      <c r="K18" s="16"/>
      <c r="L18" s="16"/>
      <c r="M18" s="16"/>
      <c r="N18" s="16"/>
      <c r="O18" s="16"/>
      <c r="P18" s="16"/>
    </row>
    <row r="19" spans="1:16" s="17" customFormat="1" ht="21" customHeight="1" x14ac:dyDescent="0.25">
      <c r="A19" s="431"/>
      <c r="B19" s="23" t="s">
        <v>966</v>
      </c>
      <c r="C19" s="15" t="s">
        <v>964</v>
      </c>
      <c r="D19" s="15" t="s">
        <v>964</v>
      </c>
      <c r="E19" s="406"/>
      <c r="F19" s="18" t="s">
        <v>965</v>
      </c>
      <c r="G19" s="31"/>
      <c r="H19" s="16"/>
      <c r="I19" s="16"/>
      <c r="J19" s="16"/>
      <c r="K19" s="16"/>
      <c r="L19" s="16"/>
      <c r="M19" s="16"/>
      <c r="N19" s="16"/>
      <c r="O19" s="16"/>
      <c r="P19" s="16"/>
    </row>
    <row r="20" spans="1:16" s="17" customFormat="1" ht="21.75" customHeight="1" thickBot="1" x14ac:dyDescent="0.3">
      <c r="A20" s="432"/>
      <c r="B20" s="32" t="s">
        <v>967</v>
      </c>
      <c r="C20" s="33" t="s">
        <v>964</v>
      </c>
      <c r="D20" s="33" t="s">
        <v>964</v>
      </c>
      <c r="E20" s="407"/>
      <c r="F20" s="34" t="s">
        <v>965</v>
      </c>
      <c r="G20" s="35"/>
      <c r="H20" s="16"/>
      <c r="I20" s="16"/>
      <c r="J20" s="16"/>
      <c r="K20" s="16"/>
      <c r="L20" s="16"/>
      <c r="M20" s="16"/>
      <c r="N20" s="16"/>
      <c r="O20" s="16"/>
      <c r="P20" s="16"/>
    </row>
    <row r="21" spans="1:16" s="17" customFormat="1" ht="60.75" customHeight="1" x14ac:dyDescent="0.25">
      <c r="A21" s="431" t="s">
        <v>968</v>
      </c>
      <c r="B21" s="24" t="s">
        <v>969</v>
      </c>
      <c r="C21" s="25" t="s">
        <v>970</v>
      </c>
      <c r="D21" s="25" t="s">
        <v>960</v>
      </c>
      <c r="E21" s="406" t="s">
        <v>831</v>
      </c>
      <c r="F21" s="26" t="s">
        <v>247</v>
      </c>
      <c r="G21" s="42"/>
      <c r="H21" s="16"/>
      <c r="I21" s="16"/>
      <c r="J21" s="16"/>
      <c r="K21" s="16"/>
      <c r="L21" s="16"/>
      <c r="M21" s="16"/>
      <c r="N21" s="16"/>
      <c r="O21" s="16"/>
      <c r="P21" s="16"/>
    </row>
    <row r="22" spans="1:16" s="17" customFormat="1" ht="79.5" customHeight="1" x14ac:dyDescent="0.25">
      <c r="A22" s="431"/>
      <c r="B22" s="23" t="s">
        <v>971</v>
      </c>
      <c r="C22" s="15" t="s">
        <v>972</v>
      </c>
      <c r="D22" s="15" t="s">
        <v>973</v>
      </c>
      <c r="E22" s="406"/>
      <c r="F22" s="18" t="s">
        <v>678</v>
      </c>
      <c r="G22" s="31"/>
      <c r="H22" s="16"/>
      <c r="I22" s="16"/>
      <c r="J22" s="16"/>
      <c r="K22" s="16"/>
      <c r="L22" s="16"/>
      <c r="M22" s="16"/>
      <c r="N22" s="16"/>
      <c r="O22" s="16"/>
      <c r="P22" s="16"/>
    </row>
    <row r="23" spans="1:16" s="17" customFormat="1" ht="107.25" customHeight="1" x14ac:dyDescent="0.25">
      <c r="A23" s="431"/>
      <c r="B23" s="23" t="s">
        <v>974</v>
      </c>
      <c r="C23" s="226" t="s">
        <v>970</v>
      </c>
      <c r="D23" s="15" t="s">
        <v>960</v>
      </c>
      <c r="E23" s="406"/>
      <c r="F23" s="18" t="s">
        <v>975</v>
      </c>
      <c r="G23" s="31"/>
      <c r="H23" s="16"/>
      <c r="I23" s="16"/>
      <c r="J23" s="16"/>
      <c r="K23" s="16"/>
      <c r="L23" s="16"/>
      <c r="M23" s="16"/>
      <c r="N23" s="16"/>
      <c r="O23" s="16"/>
      <c r="P23" s="16"/>
    </row>
    <row r="24" spans="1:16" s="17" customFormat="1" ht="57" customHeight="1" thickBot="1" x14ac:dyDescent="0.3">
      <c r="A24" s="431"/>
      <c r="B24" s="59" t="s">
        <v>976</v>
      </c>
      <c r="C24" s="37" t="s">
        <v>970</v>
      </c>
      <c r="D24" s="37" t="s">
        <v>960</v>
      </c>
      <c r="E24" s="406"/>
      <c r="F24" s="38" t="s">
        <v>962</v>
      </c>
      <c r="G24" s="43"/>
      <c r="H24" s="16"/>
      <c r="I24" s="16"/>
      <c r="J24" s="16"/>
      <c r="K24" s="16"/>
      <c r="L24" s="16"/>
      <c r="M24" s="16"/>
      <c r="N24" s="16"/>
      <c r="O24" s="16"/>
      <c r="P24" s="16"/>
    </row>
    <row r="25" spans="1:16" s="17" customFormat="1" ht="62.25" customHeight="1" x14ac:dyDescent="0.25">
      <c r="A25" s="430" t="s">
        <v>977</v>
      </c>
      <c r="B25" s="27" t="s">
        <v>978</v>
      </c>
      <c r="C25" s="28" t="s">
        <v>979</v>
      </c>
      <c r="D25" s="28" t="s">
        <v>960</v>
      </c>
      <c r="E25" s="405" t="s">
        <v>933</v>
      </c>
      <c r="F25" s="29" t="s">
        <v>980</v>
      </c>
      <c r="G25" s="30"/>
      <c r="H25" s="16"/>
      <c r="I25" s="16"/>
      <c r="J25" s="16"/>
      <c r="K25" s="16"/>
      <c r="L25" s="16"/>
      <c r="M25" s="16"/>
      <c r="N25" s="16"/>
      <c r="O25" s="16"/>
      <c r="P25" s="16"/>
    </row>
    <row r="26" spans="1:16" s="17" customFormat="1" ht="58.5" customHeight="1" x14ac:dyDescent="0.25">
      <c r="A26" s="431"/>
      <c r="B26" s="23" t="s">
        <v>981</v>
      </c>
      <c r="C26" s="15" t="s">
        <v>982</v>
      </c>
      <c r="D26" s="15" t="s">
        <v>964</v>
      </c>
      <c r="E26" s="406"/>
      <c r="F26" s="18" t="s">
        <v>983</v>
      </c>
      <c r="G26" s="31"/>
      <c r="H26" s="16"/>
      <c r="I26" s="16"/>
      <c r="J26" s="16"/>
      <c r="K26" s="16"/>
      <c r="L26" s="16"/>
      <c r="M26" s="16"/>
      <c r="N26" s="16"/>
      <c r="O26" s="16"/>
      <c r="P26" s="16"/>
    </row>
    <row r="27" spans="1:16" s="17" customFormat="1" ht="21" customHeight="1" x14ac:dyDescent="0.25">
      <c r="A27" s="431"/>
      <c r="B27" s="23" t="s">
        <v>984</v>
      </c>
      <c r="C27" s="15" t="s">
        <v>960</v>
      </c>
      <c r="D27" s="15" t="s">
        <v>960</v>
      </c>
      <c r="E27" s="406"/>
      <c r="F27" s="18" t="s">
        <v>983</v>
      </c>
      <c r="G27" s="31"/>
      <c r="H27" s="16"/>
      <c r="I27" s="16"/>
      <c r="J27" s="16"/>
      <c r="K27" s="16"/>
      <c r="L27" s="16"/>
      <c r="M27" s="16"/>
      <c r="N27" s="16"/>
      <c r="O27" s="16"/>
      <c r="P27" s="16"/>
    </row>
    <row r="28" spans="1:16" s="17" customFormat="1" ht="35.25" customHeight="1" thickBot="1" x14ac:dyDescent="0.3">
      <c r="A28" s="432"/>
      <c r="B28" s="32" t="s">
        <v>985</v>
      </c>
      <c r="C28" s="33" t="s">
        <v>986</v>
      </c>
      <c r="D28" s="33" t="s">
        <v>960</v>
      </c>
      <c r="E28" s="407"/>
      <c r="F28" s="34" t="s">
        <v>692</v>
      </c>
      <c r="G28" s="35"/>
      <c r="H28" s="16"/>
      <c r="I28" s="16"/>
      <c r="J28" s="16"/>
      <c r="K28" s="16"/>
      <c r="L28" s="16"/>
      <c r="M28" s="16"/>
      <c r="N28" s="16"/>
      <c r="O28" s="16"/>
      <c r="P28" s="16"/>
    </row>
    <row r="29" spans="1:16" s="17" customFormat="1" ht="48" customHeight="1" x14ac:dyDescent="0.25">
      <c r="A29" s="431" t="s">
        <v>987</v>
      </c>
      <c r="B29" s="24" t="s">
        <v>988</v>
      </c>
      <c r="C29" s="25" t="s">
        <v>989</v>
      </c>
      <c r="D29" s="25" t="s">
        <v>960</v>
      </c>
      <c r="E29" s="406" t="s">
        <v>811</v>
      </c>
      <c r="F29" s="26" t="s">
        <v>990</v>
      </c>
      <c r="G29" s="42"/>
      <c r="H29" s="16"/>
      <c r="I29" s="16"/>
      <c r="J29" s="16"/>
      <c r="K29" s="16"/>
      <c r="L29" s="16"/>
      <c r="M29" s="16"/>
      <c r="N29" s="16"/>
      <c r="O29" s="16"/>
      <c r="P29" s="16"/>
    </row>
    <row r="30" spans="1:16" s="17" customFormat="1" ht="60.75" customHeight="1" x14ac:dyDescent="0.25">
      <c r="A30" s="431"/>
      <c r="B30" s="23" t="s">
        <v>991</v>
      </c>
      <c r="C30" s="15" t="s">
        <v>992</v>
      </c>
      <c r="D30" s="15" t="s">
        <v>960</v>
      </c>
      <c r="E30" s="406"/>
      <c r="F30" s="18" t="s">
        <v>274</v>
      </c>
      <c r="G30" s="31"/>
      <c r="H30" s="16"/>
      <c r="I30" s="16"/>
      <c r="J30" s="16"/>
      <c r="K30" s="16"/>
      <c r="L30" s="16"/>
      <c r="M30" s="16"/>
      <c r="N30" s="16"/>
      <c r="O30" s="16"/>
      <c r="P30" s="16"/>
    </row>
    <row r="31" spans="1:16" s="17" customFormat="1" ht="63" customHeight="1" x14ac:dyDescent="0.25">
      <c r="A31" s="431"/>
      <c r="B31" s="23" t="s">
        <v>993</v>
      </c>
      <c r="C31" s="15" t="s">
        <v>994</v>
      </c>
      <c r="D31" s="15" t="s">
        <v>960</v>
      </c>
      <c r="E31" s="406"/>
      <c r="F31" s="18" t="s">
        <v>669</v>
      </c>
      <c r="G31" s="31"/>
      <c r="H31" s="16"/>
      <c r="I31" s="16"/>
      <c r="J31" s="16"/>
      <c r="K31" s="16"/>
      <c r="L31" s="16"/>
      <c r="M31" s="16"/>
      <c r="N31" s="16"/>
      <c r="O31" s="16"/>
      <c r="P31" s="16"/>
    </row>
    <row r="32" spans="1:16" s="17" customFormat="1" ht="23.25" customHeight="1" thickBot="1" x14ac:dyDescent="0.3">
      <c r="A32" s="431"/>
      <c r="B32" s="59" t="s">
        <v>967</v>
      </c>
      <c r="C32" s="37" t="s">
        <v>960</v>
      </c>
      <c r="D32" s="37" t="s">
        <v>960</v>
      </c>
      <c r="E32" s="406"/>
      <c r="F32" s="38" t="s">
        <v>995</v>
      </c>
      <c r="G32" s="43"/>
      <c r="H32" s="16"/>
      <c r="I32" s="16"/>
      <c r="J32" s="16"/>
      <c r="K32" s="16"/>
      <c r="L32" s="16"/>
      <c r="M32" s="16"/>
      <c r="N32" s="16"/>
      <c r="O32" s="16"/>
      <c r="P32" s="16"/>
    </row>
    <row r="33" spans="1:16" s="17" customFormat="1" ht="65.25" customHeight="1" x14ac:dyDescent="0.25">
      <c r="A33" s="430" t="s">
        <v>996</v>
      </c>
      <c r="B33" s="27" t="s">
        <v>997</v>
      </c>
      <c r="C33" s="28" t="s">
        <v>998</v>
      </c>
      <c r="D33" s="28" t="s">
        <v>960</v>
      </c>
      <c r="E33" s="405" t="s">
        <v>811</v>
      </c>
      <c r="F33" s="29" t="s">
        <v>270</v>
      </c>
      <c r="G33" s="30"/>
      <c r="H33" s="16"/>
      <c r="I33" s="16"/>
      <c r="J33" s="16"/>
      <c r="K33" s="16"/>
      <c r="L33" s="16"/>
      <c r="M33" s="16"/>
      <c r="N33" s="16"/>
      <c r="O33" s="16"/>
      <c r="P33" s="16"/>
    </row>
    <row r="34" spans="1:16" s="17" customFormat="1" ht="81.75" customHeight="1" x14ac:dyDescent="0.25">
      <c r="A34" s="431"/>
      <c r="B34" s="23" t="s">
        <v>999</v>
      </c>
      <c r="C34" s="15" t="s">
        <v>1000</v>
      </c>
      <c r="D34" s="15" t="s">
        <v>960</v>
      </c>
      <c r="E34" s="406"/>
      <c r="F34" s="18" t="s">
        <v>1001</v>
      </c>
      <c r="G34" s="31"/>
      <c r="H34" s="16"/>
      <c r="I34" s="16"/>
      <c r="J34" s="16"/>
      <c r="K34" s="16"/>
      <c r="L34" s="16"/>
      <c r="M34" s="16"/>
      <c r="N34" s="16"/>
      <c r="O34" s="16"/>
      <c r="P34" s="16"/>
    </row>
    <row r="35" spans="1:16" s="17" customFormat="1" ht="45" x14ac:dyDescent="0.25">
      <c r="A35" s="431"/>
      <c r="B35" s="23" t="s">
        <v>1002</v>
      </c>
      <c r="C35" s="15" t="s">
        <v>1003</v>
      </c>
      <c r="D35" s="15" t="s">
        <v>960</v>
      </c>
      <c r="E35" s="406"/>
      <c r="F35" s="18" t="s">
        <v>669</v>
      </c>
      <c r="G35" s="31"/>
      <c r="H35" s="16"/>
      <c r="I35" s="16"/>
      <c r="J35" s="16"/>
      <c r="K35" s="16"/>
      <c r="L35" s="16"/>
      <c r="M35" s="16"/>
      <c r="N35" s="16"/>
      <c r="O35" s="16"/>
      <c r="P35" s="16"/>
    </row>
    <row r="36" spans="1:16" s="17" customFormat="1" ht="28.5" customHeight="1" thickBot="1" x14ac:dyDescent="0.3">
      <c r="A36" s="432"/>
      <c r="B36" s="32" t="s">
        <v>967</v>
      </c>
      <c r="C36" s="33" t="s">
        <v>960</v>
      </c>
      <c r="D36" s="33" t="s">
        <v>960</v>
      </c>
      <c r="E36" s="407"/>
      <c r="F36" s="34" t="s">
        <v>995</v>
      </c>
      <c r="G36" s="35"/>
      <c r="H36" s="16"/>
      <c r="I36" s="16"/>
      <c r="J36" s="16"/>
      <c r="K36" s="16"/>
      <c r="L36" s="16"/>
      <c r="M36" s="16"/>
      <c r="N36" s="16"/>
      <c r="O36" s="16"/>
      <c r="P36" s="16"/>
    </row>
    <row r="37" spans="1:16" s="17" customFormat="1" ht="45" x14ac:dyDescent="0.25">
      <c r="A37" s="431" t="s">
        <v>1004</v>
      </c>
      <c r="B37" s="24" t="s">
        <v>1005</v>
      </c>
      <c r="C37" s="25" t="s">
        <v>1006</v>
      </c>
      <c r="D37" s="25" t="s">
        <v>960</v>
      </c>
      <c r="E37" s="406" t="s">
        <v>1007</v>
      </c>
      <c r="F37" s="26" t="s">
        <v>983</v>
      </c>
      <c r="G37" s="42"/>
      <c r="H37" s="16"/>
      <c r="I37" s="16"/>
      <c r="J37" s="16"/>
      <c r="K37" s="16"/>
      <c r="L37" s="16"/>
      <c r="M37" s="16"/>
      <c r="N37" s="16"/>
      <c r="O37" s="16"/>
      <c r="P37" s="16"/>
    </row>
    <row r="38" spans="1:16" s="17" customFormat="1" ht="47.25" customHeight="1" x14ac:dyDescent="0.25">
      <c r="A38" s="431"/>
      <c r="B38" s="23" t="s">
        <v>1008</v>
      </c>
      <c r="C38" s="15" t="s">
        <v>1009</v>
      </c>
      <c r="D38" s="15" t="s">
        <v>960</v>
      </c>
      <c r="E38" s="406"/>
      <c r="F38" s="18" t="s">
        <v>1010</v>
      </c>
      <c r="G38" s="31"/>
      <c r="H38" s="16"/>
      <c r="I38" s="16"/>
      <c r="J38" s="16"/>
      <c r="K38" s="16"/>
      <c r="L38" s="16"/>
      <c r="M38" s="16"/>
      <c r="N38" s="16"/>
      <c r="O38" s="16"/>
      <c r="P38" s="16"/>
    </row>
    <row r="39" spans="1:16" s="17" customFormat="1" ht="65.25" customHeight="1" x14ac:dyDescent="0.25">
      <c r="A39" s="431"/>
      <c r="B39" s="23" t="s">
        <v>1011</v>
      </c>
      <c r="C39" s="225" t="s">
        <v>1012</v>
      </c>
      <c r="D39" s="15" t="s">
        <v>960</v>
      </c>
      <c r="E39" s="406"/>
      <c r="F39" s="18" t="s">
        <v>669</v>
      </c>
      <c r="G39" s="31"/>
      <c r="H39" s="16"/>
      <c r="I39" s="16"/>
      <c r="J39" s="16"/>
      <c r="K39" s="16"/>
      <c r="L39" s="16"/>
      <c r="M39" s="16"/>
      <c r="N39" s="16"/>
      <c r="O39" s="16"/>
      <c r="P39" s="16"/>
    </row>
    <row r="40" spans="1:16" s="17" customFormat="1" ht="30.75" customHeight="1" thickBot="1" x14ac:dyDescent="0.3">
      <c r="A40" s="431"/>
      <c r="B40" s="59" t="s">
        <v>967</v>
      </c>
      <c r="C40" s="37" t="s">
        <v>960</v>
      </c>
      <c r="D40" s="37" t="s">
        <v>960</v>
      </c>
      <c r="E40" s="406"/>
      <c r="F40" s="38" t="s">
        <v>995</v>
      </c>
      <c r="G40" s="43"/>
      <c r="H40" s="16"/>
      <c r="I40" s="16"/>
      <c r="J40" s="16"/>
      <c r="K40" s="16"/>
      <c r="L40" s="16"/>
      <c r="M40" s="16"/>
      <c r="N40" s="16"/>
      <c r="O40" s="16"/>
      <c r="P40" s="16"/>
    </row>
    <row r="41" spans="1:16" s="17" customFormat="1" ht="48" customHeight="1" x14ac:dyDescent="0.25">
      <c r="A41" s="430" t="s">
        <v>1013</v>
      </c>
      <c r="B41" s="27" t="s">
        <v>1014</v>
      </c>
      <c r="C41" s="28" t="s">
        <v>1015</v>
      </c>
      <c r="D41" s="56" t="s">
        <v>1016</v>
      </c>
      <c r="E41" s="405" t="s">
        <v>94</v>
      </c>
      <c r="F41" s="29" t="s">
        <v>584</v>
      </c>
      <c r="G41" s="30"/>
      <c r="H41" s="16"/>
      <c r="I41" s="16"/>
      <c r="J41" s="16"/>
      <c r="K41" s="16"/>
      <c r="L41" s="16"/>
      <c r="M41" s="16"/>
      <c r="N41" s="16"/>
      <c r="O41" s="16"/>
      <c r="P41" s="16"/>
    </row>
    <row r="42" spans="1:16" s="17" customFormat="1" ht="48" customHeight="1" x14ac:dyDescent="0.25">
      <c r="A42" s="431"/>
      <c r="B42" s="23" t="s">
        <v>1017</v>
      </c>
      <c r="C42" s="15" t="s">
        <v>1018</v>
      </c>
      <c r="D42" s="15" t="s">
        <v>1016</v>
      </c>
      <c r="E42" s="406"/>
      <c r="F42" s="18" t="s">
        <v>1019</v>
      </c>
      <c r="G42" s="31"/>
      <c r="H42" s="16"/>
      <c r="I42" s="16"/>
      <c r="J42" s="16"/>
      <c r="K42" s="16"/>
      <c r="L42" s="16"/>
      <c r="M42" s="16"/>
      <c r="N42" s="16"/>
      <c r="O42" s="16"/>
      <c r="P42" s="16"/>
    </row>
    <row r="43" spans="1:16" s="17" customFormat="1" ht="61.5" customHeight="1" x14ac:dyDescent="0.25">
      <c r="A43" s="431"/>
      <c r="B43" s="23" t="s">
        <v>1020</v>
      </c>
      <c r="C43" s="225" t="s">
        <v>1021</v>
      </c>
      <c r="D43" s="15" t="s">
        <v>1016</v>
      </c>
      <c r="E43" s="406"/>
      <c r="F43" s="18" t="s">
        <v>692</v>
      </c>
      <c r="G43" s="31"/>
      <c r="H43" s="16"/>
      <c r="I43" s="16"/>
      <c r="J43" s="16"/>
      <c r="K43" s="16"/>
      <c r="L43" s="16"/>
      <c r="M43" s="16"/>
      <c r="N43" s="16"/>
      <c r="O43" s="16"/>
      <c r="P43" s="16"/>
    </row>
    <row r="44" spans="1:16" s="17" customFormat="1" ht="48" customHeight="1" thickBot="1" x14ac:dyDescent="0.3">
      <c r="A44" s="432"/>
      <c r="B44" s="32" t="s">
        <v>1022</v>
      </c>
      <c r="C44" s="33" t="s">
        <v>1023</v>
      </c>
      <c r="D44" s="227">
        <v>1000000</v>
      </c>
      <c r="E44" s="407"/>
      <c r="F44" s="34" t="s">
        <v>669</v>
      </c>
      <c r="G44" s="35"/>
      <c r="H44" s="16"/>
      <c r="I44" s="16"/>
      <c r="J44" s="16"/>
      <c r="K44" s="16"/>
      <c r="L44" s="16"/>
      <c r="M44" s="16"/>
      <c r="N44" s="16"/>
      <c r="O44" s="16"/>
      <c r="P44" s="16"/>
    </row>
    <row r="45" spans="1:16" s="17" customFormat="1" ht="58.5" customHeight="1" x14ac:dyDescent="0.25">
      <c r="A45" s="431" t="s">
        <v>1024</v>
      </c>
      <c r="B45" s="24" t="s">
        <v>1025</v>
      </c>
      <c r="C45" s="15" t="s">
        <v>1026</v>
      </c>
      <c r="D45" s="25" t="s">
        <v>960</v>
      </c>
      <c r="E45" s="406" t="s">
        <v>831</v>
      </c>
      <c r="F45" s="26" t="s">
        <v>247</v>
      </c>
      <c r="G45" s="42"/>
      <c r="H45" s="16"/>
      <c r="I45" s="16"/>
      <c r="J45" s="16"/>
      <c r="K45" s="16"/>
      <c r="L45" s="16"/>
      <c r="M45" s="16"/>
      <c r="N45" s="16"/>
      <c r="O45" s="16"/>
      <c r="P45" s="16"/>
    </row>
    <row r="46" spans="1:16" s="17" customFormat="1" ht="54.75" customHeight="1" x14ac:dyDescent="0.25">
      <c r="A46" s="431"/>
      <c r="B46" s="23" t="s">
        <v>1027</v>
      </c>
      <c r="C46" s="15" t="s">
        <v>1026</v>
      </c>
      <c r="D46" s="15" t="s">
        <v>960</v>
      </c>
      <c r="E46" s="406"/>
      <c r="F46" s="18" t="s">
        <v>678</v>
      </c>
      <c r="G46" s="31"/>
      <c r="H46" s="16"/>
      <c r="I46" s="16"/>
      <c r="J46" s="16"/>
      <c r="K46" s="16"/>
      <c r="L46" s="16"/>
      <c r="M46" s="16"/>
      <c r="N46" s="16"/>
      <c r="O46" s="16"/>
      <c r="P46" s="16"/>
    </row>
    <row r="47" spans="1:16" s="17" customFormat="1" ht="43.5" customHeight="1" x14ac:dyDescent="0.25">
      <c r="A47" s="431"/>
      <c r="B47" s="23" t="s">
        <v>1028</v>
      </c>
      <c r="C47" s="15" t="s">
        <v>1026</v>
      </c>
      <c r="D47" s="15" t="s">
        <v>960</v>
      </c>
      <c r="E47" s="406"/>
      <c r="F47" s="18" t="s">
        <v>975</v>
      </c>
      <c r="G47" s="31"/>
      <c r="H47" s="16"/>
      <c r="I47" s="16"/>
      <c r="J47" s="16"/>
      <c r="K47" s="16"/>
      <c r="L47" s="16"/>
      <c r="M47" s="16"/>
      <c r="N47" s="16"/>
      <c r="O47" s="16"/>
      <c r="P47" s="16"/>
    </row>
    <row r="48" spans="1:16" s="17" customFormat="1" ht="47.25" customHeight="1" thickBot="1" x14ac:dyDescent="0.3">
      <c r="A48" s="431"/>
      <c r="B48" s="228" t="s">
        <v>1029</v>
      </c>
      <c r="C48" s="37" t="s">
        <v>1026</v>
      </c>
      <c r="D48" s="37" t="s">
        <v>960</v>
      </c>
      <c r="E48" s="406"/>
      <c r="F48" s="38" t="s">
        <v>692</v>
      </c>
      <c r="G48" s="43"/>
      <c r="H48" s="16"/>
      <c r="I48" s="16"/>
      <c r="J48" s="16"/>
      <c r="K48" s="16"/>
      <c r="L48" s="16"/>
      <c r="M48" s="16"/>
      <c r="N48" s="16"/>
      <c r="O48" s="16"/>
      <c r="P48" s="16"/>
    </row>
    <row r="49" spans="1:16" s="17" customFormat="1" ht="49.5" customHeight="1" x14ac:dyDescent="0.25">
      <c r="A49" s="430" t="s">
        <v>1030</v>
      </c>
      <c r="B49" s="27" t="s">
        <v>1031</v>
      </c>
      <c r="C49" s="56" t="s">
        <v>1032</v>
      </c>
      <c r="D49" s="28" t="s">
        <v>960</v>
      </c>
      <c r="E49" s="405" t="s">
        <v>889</v>
      </c>
      <c r="F49" s="29" t="s">
        <v>247</v>
      </c>
      <c r="G49" s="30"/>
      <c r="H49" s="16"/>
      <c r="I49" s="16"/>
      <c r="J49" s="16"/>
      <c r="K49" s="16"/>
      <c r="L49" s="16"/>
      <c r="M49" s="16"/>
      <c r="N49" s="16"/>
      <c r="O49" s="16"/>
      <c r="P49" s="16"/>
    </row>
    <row r="50" spans="1:16" s="17" customFormat="1" ht="59.25" customHeight="1" x14ac:dyDescent="0.25">
      <c r="A50" s="431"/>
      <c r="B50" s="23" t="s">
        <v>1033</v>
      </c>
      <c r="C50" s="15" t="s">
        <v>1032</v>
      </c>
      <c r="D50" s="15" t="s">
        <v>960</v>
      </c>
      <c r="E50" s="406"/>
      <c r="F50" s="18" t="s">
        <v>678</v>
      </c>
      <c r="G50" s="31"/>
      <c r="H50" s="16"/>
      <c r="I50" s="16"/>
      <c r="J50" s="16"/>
      <c r="K50" s="16"/>
      <c r="L50" s="16"/>
      <c r="M50" s="16"/>
      <c r="N50" s="16"/>
      <c r="O50" s="16"/>
      <c r="P50" s="16"/>
    </row>
    <row r="51" spans="1:16" s="17" customFormat="1" ht="50.25" customHeight="1" x14ac:dyDescent="0.25">
      <c r="A51" s="431"/>
      <c r="B51" s="23" t="s">
        <v>1034</v>
      </c>
      <c r="C51" s="15" t="s">
        <v>1032</v>
      </c>
      <c r="D51" s="15" t="s">
        <v>960</v>
      </c>
      <c r="E51" s="406"/>
      <c r="F51" s="18" t="s">
        <v>975</v>
      </c>
      <c r="G51" s="31"/>
      <c r="H51" s="16"/>
      <c r="I51" s="16"/>
      <c r="J51" s="16"/>
      <c r="K51" s="16"/>
      <c r="L51" s="16"/>
      <c r="M51" s="16"/>
      <c r="N51" s="16"/>
      <c r="O51" s="16"/>
      <c r="P51" s="16"/>
    </row>
    <row r="52" spans="1:16" s="17" customFormat="1" ht="55.5" customHeight="1" thickBot="1" x14ac:dyDescent="0.3">
      <c r="A52" s="432"/>
      <c r="B52" s="32" t="s">
        <v>1035</v>
      </c>
      <c r="C52" s="33" t="s">
        <v>1032</v>
      </c>
      <c r="D52" s="33" t="s">
        <v>960</v>
      </c>
      <c r="E52" s="407"/>
      <c r="F52" s="229" t="s">
        <v>1036</v>
      </c>
      <c r="G52" s="35"/>
      <c r="H52" s="16"/>
      <c r="I52" s="16"/>
      <c r="J52" s="16"/>
      <c r="K52" s="16"/>
      <c r="L52" s="16"/>
      <c r="M52" s="16"/>
      <c r="N52" s="16"/>
      <c r="O52" s="16"/>
      <c r="P52" s="16"/>
    </row>
    <row r="53" spans="1:16" s="17" customFormat="1" ht="60.75" customHeight="1" x14ac:dyDescent="0.25">
      <c r="A53" s="431" t="s">
        <v>1037</v>
      </c>
      <c r="B53" s="24" t="s">
        <v>1038</v>
      </c>
      <c r="C53" s="25" t="s">
        <v>1039</v>
      </c>
      <c r="D53" s="25" t="s">
        <v>960</v>
      </c>
      <c r="E53" s="406" t="s">
        <v>889</v>
      </c>
      <c r="F53" s="26" t="s">
        <v>247</v>
      </c>
      <c r="G53" s="42"/>
      <c r="H53" s="16"/>
      <c r="I53" s="16"/>
      <c r="J53" s="16"/>
      <c r="K53" s="16"/>
      <c r="L53" s="16"/>
      <c r="M53" s="16"/>
      <c r="N53" s="16"/>
      <c r="O53" s="16"/>
      <c r="P53" s="16"/>
    </row>
    <row r="54" spans="1:16" s="17" customFormat="1" ht="60.75" customHeight="1" x14ac:dyDescent="0.25">
      <c r="A54" s="431"/>
      <c r="B54" s="23" t="s">
        <v>1040</v>
      </c>
      <c r="C54" s="25" t="s">
        <v>1039</v>
      </c>
      <c r="D54" s="15" t="s">
        <v>960</v>
      </c>
      <c r="E54" s="406"/>
      <c r="F54" s="18" t="s">
        <v>1041</v>
      </c>
      <c r="G54" s="31"/>
      <c r="H54" s="16"/>
      <c r="I54" s="16"/>
      <c r="J54" s="16"/>
      <c r="K54" s="16"/>
      <c r="L54" s="16"/>
      <c r="M54" s="16"/>
      <c r="N54" s="16"/>
      <c r="O54" s="16"/>
      <c r="P54" s="16"/>
    </row>
    <row r="55" spans="1:16" s="17" customFormat="1" ht="45" x14ac:dyDescent="0.25">
      <c r="A55" s="431"/>
      <c r="B55" s="23" t="s">
        <v>1042</v>
      </c>
      <c r="C55" s="225" t="s">
        <v>1043</v>
      </c>
      <c r="D55" s="15" t="s">
        <v>960</v>
      </c>
      <c r="E55" s="406"/>
      <c r="F55" s="18" t="s">
        <v>1044</v>
      </c>
      <c r="G55" s="31"/>
      <c r="H55" s="16"/>
      <c r="I55" s="16"/>
      <c r="J55" s="16"/>
      <c r="K55" s="16"/>
      <c r="L55" s="16"/>
      <c r="M55" s="16"/>
      <c r="N55" s="16"/>
      <c r="O55" s="16"/>
      <c r="P55" s="16"/>
    </row>
    <row r="56" spans="1:16" s="17" customFormat="1" ht="55.5" customHeight="1" thickBot="1" x14ac:dyDescent="0.3">
      <c r="A56" s="431"/>
      <c r="B56" s="59" t="s">
        <v>1045</v>
      </c>
      <c r="C56" s="37" t="s">
        <v>1046</v>
      </c>
      <c r="D56" s="37" t="s">
        <v>960</v>
      </c>
      <c r="E56" s="406"/>
      <c r="F56" s="230" t="s">
        <v>1047</v>
      </c>
      <c r="G56" s="43"/>
      <c r="H56" s="16"/>
      <c r="I56" s="16"/>
      <c r="J56" s="16"/>
      <c r="K56" s="16"/>
      <c r="L56" s="16"/>
      <c r="M56" s="16"/>
      <c r="N56" s="16"/>
      <c r="O56" s="16"/>
      <c r="P56" s="16"/>
    </row>
    <row r="57" spans="1:16" s="17" customFormat="1" ht="48" customHeight="1" x14ac:dyDescent="0.25">
      <c r="A57" s="430" t="s">
        <v>1048</v>
      </c>
      <c r="B57" s="27" t="s">
        <v>1049</v>
      </c>
      <c r="C57" s="28" t="s">
        <v>1050</v>
      </c>
      <c r="D57" s="28" t="s">
        <v>960</v>
      </c>
      <c r="E57" s="405" t="s">
        <v>889</v>
      </c>
      <c r="F57" s="29" t="s">
        <v>322</v>
      </c>
      <c r="G57" s="30"/>
      <c r="H57" s="16"/>
      <c r="I57" s="16"/>
      <c r="J57" s="16"/>
      <c r="K57" s="16"/>
      <c r="L57" s="16"/>
      <c r="M57" s="16"/>
      <c r="N57" s="16"/>
      <c r="O57" s="16"/>
      <c r="P57" s="16"/>
    </row>
    <row r="58" spans="1:16" s="17" customFormat="1" ht="78.75" customHeight="1" x14ac:dyDescent="0.25">
      <c r="A58" s="431"/>
      <c r="B58" s="23" t="s">
        <v>1051</v>
      </c>
      <c r="C58" s="15" t="s">
        <v>1052</v>
      </c>
      <c r="D58" s="15" t="s">
        <v>960</v>
      </c>
      <c r="E58" s="406"/>
      <c r="F58" s="18" t="s">
        <v>247</v>
      </c>
      <c r="G58" s="31"/>
      <c r="H58" s="16"/>
      <c r="I58" s="16"/>
      <c r="J58" s="16"/>
      <c r="K58" s="16"/>
      <c r="L58" s="16"/>
      <c r="M58" s="16"/>
      <c r="N58" s="16"/>
      <c r="O58" s="16"/>
      <c r="P58" s="16"/>
    </row>
    <row r="59" spans="1:16" s="17" customFormat="1" ht="72.75" customHeight="1" x14ac:dyDescent="0.25">
      <c r="A59" s="431"/>
      <c r="B59" s="23" t="s">
        <v>1053</v>
      </c>
      <c r="C59" s="225" t="s">
        <v>1054</v>
      </c>
      <c r="D59" s="231">
        <v>5000000</v>
      </c>
      <c r="E59" s="406"/>
      <c r="F59" s="18" t="s">
        <v>678</v>
      </c>
      <c r="G59" s="31"/>
      <c r="H59" s="16"/>
      <c r="I59" s="16"/>
      <c r="J59" s="16"/>
      <c r="K59" s="16"/>
      <c r="L59" s="16"/>
      <c r="M59" s="16"/>
      <c r="N59" s="16"/>
      <c r="O59" s="16"/>
      <c r="P59" s="16"/>
    </row>
    <row r="60" spans="1:16" s="17" customFormat="1" ht="54.75" customHeight="1" thickBot="1" x14ac:dyDescent="0.3">
      <c r="A60" s="432"/>
      <c r="B60" s="32" t="s">
        <v>1055</v>
      </c>
      <c r="C60" s="33" t="s">
        <v>1056</v>
      </c>
      <c r="D60" s="33" t="s">
        <v>960</v>
      </c>
      <c r="E60" s="407"/>
      <c r="F60" s="34" t="s">
        <v>669</v>
      </c>
      <c r="G60" s="35"/>
      <c r="H60" s="16"/>
      <c r="I60" s="16"/>
      <c r="J60" s="16"/>
      <c r="K60" s="16"/>
      <c r="L60" s="16"/>
      <c r="M60" s="16"/>
      <c r="N60" s="16"/>
      <c r="O60" s="16"/>
      <c r="P60" s="16"/>
    </row>
    <row r="61" spans="1:16" s="17" customFormat="1" ht="48.75" customHeight="1" x14ac:dyDescent="0.25">
      <c r="A61" s="430" t="s">
        <v>1057</v>
      </c>
      <c r="B61" s="27" t="s">
        <v>1058</v>
      </c>
      <c r="C61" s="28" t="s">
        <v>1050</v>
      </c>
      <c r="D61" s="28" t="s">
        <v>960</v>
      </c>
      <c r="E61" s="405" t="s">
        <v>933</v>
      </c>
      <c r="F61" s="29" t="s">
        <v>349</v>
      </c>
      <c r="G61" s="30"/>
      <c r="H61" s="16"/>
      <c r="I61" s="16"/>
      <c r="J61" s="16"/>
      <c r="K61" s="16"/>
      <c r="L61" s="16"/>
      <c r="M61" s="16"/>
      <c r="N61" s="16"/>
      <c r="O61" s="16"/>
      <c r="P61" s="16"/>
    </row>
    <row r="62" spans="1:16" s="17" customFormat="1" ht="60" customHeight="1" x14ac:dyDescent="0.25">
      <c r="A62" s="431"/>
      <c r="B62" s="23" t="s">
        <v>1059</v>
      </c>
      <c r="C62" s="15" t="s">
        <v>1060</v>
      </c>
      <c r="D62" s="15" t="s">
        <v>960</v>
      </c>
      <c r="E62" s="406"/>
      <c r="F62" s="18" t="s">
        <v>1061</v>
      </c>
      <c r="G62" s="31"/>
      <c r="H62" s="16"/>
      <c r="I62" s="16"/>
      <c r="J62" s="16"/>
      <c r="K62" s="16"/>
      <c r="L62" s="16"/>
      <c r="M62" s="16"/>
      <c r="N62" s="16"/>
      <c r="O62" s="16"/>
      <c r="P62" s="16"/>
    </row>
    <row r="63" spans="1:16" s="17" customFormat="1" ht="43.5" customHeight="1" x14ac:dyDescent="0.25">
      <c r="A63" s="431"/>
      <c r="B63" s="23" t="s">
        <v>1062</v>
      </c>
      <c r="C63" s="225" t="s">
        <v>1063</v>
      </c>
      <c r="D63" s="15" t="s">
        <v>960</v>
      </c>
      <c r="E63" s="406"/>
      <c r="F63" s="18" t="s">
        <v>678</v>
      </c>
      <c r="G63" s="31"/>
      <c r="H63" s="16"/>
      <c r="I63" s="16"/>
      <c r="J63" s="16"/>
      <c r="K63" s="16"/>
      <c r="L63" s="16"/>
      <c r="M63" s="16"/>
      <c r="N63" s="16"/>
      <c r="O63" s="16"/>
      <c r="P63" s="16"/>
    </row>
    <row r="64" spans="1:16" s="17" customFormat="1" ht="45" customHeight="1" thickBot="1" x14ac:dyDescent="0.3">
      <c r="A64" s="432"/>
      <c r="B64" s="32" t="s">
        <v>1064</v>
      </c>
      <c r="C64" s="33" t="s">
        <v>1065</v>
      </c>
      <c r="D64" s="33" t="s">
        <v>960</v>
      </c>
      <c r="E64" s="407"/>
      <c r="F64" s="34" t="s">
        <v>669</v>
      </c>
      <c r="G64" s="35"/>
      <c r="H64" s="16"/>
      <c r="I64" s="16"/>
      <c r="J64" s="16"/>
      <c r="K64" s="16"/>
      <c r="L64" s="16"/>
      <c r="M64" s="16"/>
      <c r="N64" s="16"/>
      <c r="O64" s="16"/>
      <c r="P64" s="16"/>
    </row>
    <row r="65" spans="1:16" s="17" customFormat="1" ht="65.25" customHeight="1" x14ac:dyDescent="0.25">
      <c r="A65" s="430" t="s">
        <v>1066</v>
      </c>
      <c r="B65" s="27" t="s">
        <v>1067</v>
      </c>
      <c r="C65" s="28" t="s">
        <v>1068</v>
      </c>
      <c r="D65" s="28" t="s">
        <v>960</v>
      </c>
      <c r="E65" s="405" t="s">
        <v>889</v>
      </c>
      <c r="F65" s="29" t="s">
        <v>247</v>
      </c>
      <c r="G65" s="30"/>
      <c r="H65" s="16"/>
      <c r="I65" s="16"/>
      <c r="J65" s="16"/>
      <c r="K65" s="16"/>
      <c r="L65" s="16"/>
      <c r="M65" s="16"/>
      <c r="N65" s="16"/>
      <c r="O65" s="16"/>
      <c r="P65" s="16"/>
    </row>
    <row r="66" spans="1:16" s="17" customFormat="1" ht="62.25" customHeight="1" x14ac:dyDescent="0.25">
      <c r="A66" s="431"/>
      <c r="B66" s="23" t="s">
        <v>1069</v>
      </c>
      <c r="C66" s="15" t="s">
        <v>1070</v>
      </c>
      <c r="D66" s="15" t="s">
        <v>960</v>
      </c>
      <c r="E66" s="406"/>
      <c r="F66" s="18" t="s">
        <v>678</v>
      </c>
      <c r="G66" s="31"/>
      <c r="H66" s="16"/>
      <c r="I66" s="16"/>
      <c r="J66" s="16"/>
      <c r="K66" s="16"/>
      <c r="L66" s="16"/>
      <c r="M66" s="16"/>
      <c r="N66" s="16"/>
      <c r="O66" s="16"/>
      <c r="P66" s="16"/>
    </row>
    <row r="67" spans="1:16" s="17" customFormat="1" ht="61.5" customHeight="1" x14ac:dyDescent="0.25">
      <c r="A67" s="431"/>
      <c r="B67" s="23" t="s">
        <v>1071</v>
      </c>
      <c r="C67" s="232" t="s">
        <v>1072</v>
      </c>
      <c r="D67" s="15" t="s">
        <v>960</v>
      </c>
      <c r="E67" s="406"/>
      <c r="F67" s="18" t="s">
        <v>975</v>
      </c>
      <c r="G67" s="31"/>
      <c r="H67" s="16"/>
      <c r="I67" s="16"/>
      <c r="J67" s="16"/>
      <c r="K67" s="16"/>
      <c r="L67" s="16"/>
      <c r="M67" s="16"/>
      <c r="N67" s="16"/>
      <c r="O67" s="16"/>
      <c r="P67" s="16"/>
    </row>
    <row r="68" spans="1:16" s="17" customFormat="1" ht="45" customHeight="1" thickBot="1" x14ac:dyDescent="0.3">
      <c r="A68" s="432"/>
      <c r="B68" s="32" t="s">
        <v>1073</v>
      </c>
      <c r="C68" s="33" t="s">
        <v>1074</v>
      </c>
      <c r="D68" s="33" t="s">
        <v>960</v>
      </c>
      <c r="E68" s="407"/>
      <c r="F68" s="34" t="s">
        <v>669</v>
      </c>
      <c r="G68" s="35"/>
      <c r="H68" s="16"/>
      <c r="I68" s="16"/>
      <c r="J68" s="16"/>
      <c r="K68" s="16"/>
      <c r="L68" s="16"/>
      <c r="M68" s="16"/>
      <c r="N68" s="16"/>
      <c r="O68" s="16"/>
      <c r="P68" s="16"/>
    </row>
    <row r="69" spans="1:16" s="17" customFormat="1" ht="49.5" customHeight="1" x14ac:dyDescent="0.25">
      <c r="A69" s="431" t="s">
        <v>1075</v>
      </c>
      <c r="B69" s="24" t="s">
        <v>1076</v>
      </c>
      <c r="C69" s="25" t="s">
        <v>1077</v>
      </c>
      <c r="D69" s="25" t="s">
        <v>960</v>
      </c>
      <c r="E69" s="406" t="s">
        <v>889</v>
      </c>
      <c r="F69" s="26" t="s">
        <v>247</v>
      </c>
      <c r="G69" s="42"/>
      <c r="H69" s="16"/>
      <c r="I69" s="16"/>
      <c r="J69" s="16"/>
      <c r="K69" s="16"/>
      <c r="L69" s="16"/>
      <c r="M69" s="16"/>
      <c r="N69" s="16"/>
      <c r="O69" s="16"/>
      <c r="P69" s="16"/>
    </row>
    <row r="70" spans="1:16" s="17" customFormat="1" ht="62.25" customHeight="1" x14ac:dyDescent="0.25">
      <c r="A70" s="431"/>
      <c r="B70" s="23" t="s">
        <v>1078</v>
      </c>
      <c r="C70" s="25" t="s">
        <v>1077</v>
      </c>
      <c r="D70" s="15" t="s">
        <v>960</v>
      </c>
      <c r="E70" s="406"/>
      <c r="F70" s="18" t="s">
        <v>678</v>
      </c>
      <c r="G70" s="31"/>
      <c r="H70" s="16"/>
      <c r="I70" s="16"/>
      <c r="J70" s="16"/>
      <c r="K70" s="16"/>
      <c r="L70" s="16"/>
      <c r="M70" s="16"/>
      <c r="N70" s="16"/>
      <c r="O70" s="16"/>
      <c r="P70" s="16"/>
    </row>
    <row r="71" spans="1:16" s="17" customFormat="1" ht="45.75" customHeight="1" x14ac:dyDescent="0.25">
      <c r="A71" s="431"/>
      <c r="B71" s="23" t="s">
        <v>1079</v>
      </c>
      <c r="C71" s="25" t="s">
        <v>1077</v>
      </c>
      <c r="D71" s="15" t="s">
        <v>960</v>
      </c>
      <c r="E71" s="406"/>
      <c r="F71" s="18" t="s">
        <v>975</v>
      </c>
      <c r="G71" s="31"/>
      <c r="H71" s="16"/>
      <c r="I71" s="16"/>
      <c r="J71" s="16"/>
      <c r="K71" s="16"/>
      <c r="L71" s="16"/>
      <c r="M71" s="16"/>
      <c r="N71" s="16"/>
      <c r="O71" s="16"/>
      <c r="P71" s="16"/>
    </row>
    <row r="72" spans="1:16" s="17" customFormat="1" ht="63.75" customHeight="1" thickBot="1" x14ac:dyDescent="0.3">
      <c r="A72" s="431"/>
      <c r="B72" s="59" t="s">
        <v>1080</v>
      </c>
      <c r="C72" s="37" t="s">
        <v>1077</v>
      </c>
      <c r="D72" s="37" t="s">
        <v>960</v>
      </c>
      <c r="E72" s="406"/>
      <c r="F72" s="38" t="s">
        <v>669</v>
      </c>
      <c r="G72" s="43"/>
      <c r="H72" s="16"/>
      <c r="I72" s="16"/>
      <c r="J72" s="16"/>
      <c r="K72" s="16"/>
      <c r="L72" s="16"/>
      <c r="M72" s="16"/>
      <c r="N72" s="16"/>
      <c r="O72" s="16"/>
      <c r="P72" s="16"/>
    </row>
    <row r="73" spans="1:16" s="17" customFormat="1" ht="61.5" customHeight="1" x14ac:dyDescent="0.25">
      <c r="A73" s="430" t="s">
        <v>1081</v>
      </c>
      <c r="B73" s="27" t="s">
        <v>1082</v>
      </c>
      <c r="C73" s="56" t="s">
        <v>1083</v>
      </c>
      <c r="D73" s="28" t="s">
        <v>960</v>
      </c>
      <c r="E73" s="405" t="s">
        <v>889</v>
      </c>
      <c r="F73" s="29" t="s">
        <v>247</v>
      </c>
      <c r="G73" s="30"/>
      <c r="H73" s="16"/>
      <c r="I73" s="16"/>
      <c r="J73" s="16"/>
      <c r="K73" s="16"/>
      <c r="L73" s="16"/>
      <c r="M73" s="16"/>
      <c r="N73" s="16"/>
      <c r="O73" s="16"/>
      <c r="P73" s="16"/>
    </row>
    <row r="74" spans="1:16" s="17" customFormat="1" ht="60.75" customHeight="1" x14ac:dyDescent="0.25">
      <c r="A74" s="431"/>
      <c r="B74" s="23" t="s">
        <v>1084</v>
      </c>
      <c r="C74" s="15" t="s">
        <v>1083</v>
      </c>
      <c r="D74" s="15" t="s">
        <v>960</v>
      </c>
      <c r="E74" s="406"/>
      <c r="F74" s="18" t="s">
        <v>758</v>
      </c>
      <c r="G74" s="31"/>
      <c r="H74" s="16"/>
      <c r="I74" s="16"/>
      <c r="J74" s="16"/>
      <c r="K74" s="16"/>
      <c r="L74" s="16"/>
      <c r="M74" s="16"/>
      <c r="N74" s="16"/>
      <c r="O74" s="16"/>
      <c r="P74" s="16"/>
    </row>
    <row r="75" spans="1:16" s="17" customFormat="1" ht="52.5" customHeight="1" x14ac:dyDescent="0.25">
      <c r="A75" s="431"/>
      <c r="B75" s="23" t="s">
        <v>1085</v>
      </c>
      <c r="C75" s="225" t="s">
        <v>1083</v>
      </c>
      <c r="D75" s="15" t="s">
        <v>960</v>
      </c>
      <c r="E75" s="406"/>
      <c r="F75" s="18" t="s">
        <v>1086</v>
      </c>
      <c r="G75" s="31"/>
      <c r="H75" s="16"/>
      <c r="I75" s="16"/>
      <c r="J75" s="16"/>
      <c r="K75" s="16"/>
      <c r="L75" s="16"/>
      <c r="M75" s="16"/>
      <c r="N75" s="16"/>
      <c r="O75" s="16"/>
      <c r="P75" s="16"/>
    </row>
    <row r="76" spans="1:16" s="17" customFormat="1" ht="54" customHeight="1" thickBot="1" x14ac:dyDescent="0.3">
      <c r="A76" s="432"/>
      <c r="B76" s="32" t="s">
        <v>1087</v>
      </c>
      <c r="C76" s="33" t="s">
        <v>1083</v>
      </c>
      <c r="D76" s="33" t="s">
        <v>960</v>
      </c>
      <c r="E76" s="407"/>
      <c r="F76" s="34" t="s">
        <v>1088</v>
      </c>
      <c r="G76" s="35"/>
      <c r="H76" s="16"/>
      <c r="I76" s="16"/>
      <c r="J76" s="16"/>
      <c r="K76" s="16"/>
      <c r="L76" s="16"/>
      <c r="M76" s="16"/>
      <c r="N76" s="16"/>
      <c r="O76" s="16"/>
      <c r="P76" s="16"/>
    </row>
    <row r="77" spans="1:16" s="17" customFormat="1" ht="35.25" customHeight="1" x14ac:dyDescent="0.25">
      <c r="A77" s="430" t="s">
        <v>1089</v>
      </c>
      <c r="B77" s="27" t="s">
        <v>1090</v>
      </c>
      <c r="C77" s="28" t="s">
        <v>960</v>
      </c>
      <c r="D77" s="28" t="s">
        <v>960</v>
      </c>
      <c r="E77" s="405" t="s">
        <v>831</v>
      </c>
      <c r="F77" s="29" t="s">
        <v>242</v>
      </c>
      <c r="G77" s="30"/>
      <c r="H77" s="16"/>
      <c r="I77" s="16"/>
      <c r="J77" s="16"/>
      <c r="K77" s="16"/>
      <c r="L77" s="16"/>
      <c r="M77" s="16"/>
      <c r="N77" s="16"/>
      <c r="O77" s="16"/>
      <c r="P77" s="16"/>
    </row>
    <row r="78" spans="1:16" s="17" customFormat="1" ht="33" customHeight="1" x14ac:dyDescent="0.25">
      <c r="A78" s="431"/>
      <c r="B78" s="23" t="s">
        <v>1091</v>
      </c>
      <c r="C78" s="15" t="s">
        <v>960</v>
      </c>
      <c r="D78" s="15" t="s">
        <v>960</v>
      </c>
      <c r="E78" s="406"/>
      <c r="F78" s="18" t="s">
        <v>242</v>
      </c>
      <c r="G78" s="31"/>
      <c r="H78" s="16"/>
      <c r="I78" s="16"/>
      <c r="J78" s="16"/>
      <c r="K78" s="16"/>
      <c r="L78" s="16"/>
      <c r="M78" s="16"/>
      <c r="N78" s="16"/>
      <c r="O78" s="16"/>
      <c r="P78" s="16"/>
    </row>
    <row r="79" spans="1:16" s="17" customFormat="1" ht="63" customHeight="1" x14ac:dyDescent="0.25">
      <c r="A79" s="431"/>
      <c r="B79" s="23" t="s">
        <v>1092</v>
      </c>
      <c r="C79" s="225" t="s">
        <v>1093</v>
      </c>
      <c r="D79" s="15" t="s">
        <v>960</v>
      </c>
      <c r="E79" s="406"/>
      <c r="F79" s="18" t="s">
        <v>669</v>
      </c>
      <c r="G79" s="31"/>
      <c r="H79" s="16"/>
      <c r="I79" s="16"/>
      <c r="J79" s="16"/>
      <c r="K79" s="16"/>
      <c r="L79" s="16"/>
      <c r="M79" s="16"/>
      <c r="N79" s="16"/>
      <c r="O79" s="16"/>
      <c r="P79" s="16"/>
    </row>
    <row r="80" spans="1:16" s="17" customFormat="1" ht="34.5" customHeight="1" thickBot="1" x14ac:dyDescent="0.3">
      <c r="A80" s="432"/>
      <c r="B80" s="32" t="s">
        <v>1094</v>
      </c>
      <c r="C80" s="33" t="s">
        <v>960</v>
      </c>
      <c r="D80" s="33" t="s">
        <v>960</v>
      </c>
      <c r="E80" s="407"/>
      <c r="F80" s="34" t="s">
        <v>995</v>
      </c>
      <c r="G80" s="35"/>
      <c r="H80" s="16"/>
      <c r="I80" s="16"/>
      <c r="J80" s="16"/>
      <c r="K80" s="16"/>
      <c r="L80" s="16"/>
      <c r="M80" s="16"/>
      <c r="N80" s="16"/>
      <c r="O80" s="16"/>
      <c r="P80" s="16"/>
    </row>
    <row r="81" spans="1:16" s="17" customFormat="1" ht="63.75" customHeight="1" x14ac:dyDescent="0.25">
      <c r="A81" s="431" t="s">
        <v>1095</v>
      </c>
      <c r="B81" s="24" t="s">
        <v>1096</v>
      </c>
      <c r="C81" s="25" t="s">
        <v>1097</v>
      </c>
      <c r="D81" s="25" t="s">
        <v>960</v>
      </c>
      <c r="E81" s="406" t="s">
        <v>889</v>
      </c>
      <c r="F81" s="26" t="s">
        <v>247</v>
      </c>
      <c r="G81" s="42"/>
      <c r="H81" s="16"/>
      <c r="I81" s="16"/>
      <c r="J81" s="16"/>
      <c r="K81" s="16"/>
      <c r="L81" s="16"/>
      <c r="M81" s="16"/>
      <c r="N81" s="16"/>
      <c r="O81" s="16"/>
      <c r="P81" s="16"/>
    </row>
    <row r="82" spans="1:16" s="17" customFormat="1" ht="45.75" customHeight="1" x14ac:dyDescent="0.25">
      <c r="A82" s="431"/>
      <c r="B82" s="23" t="s">
        <v>1098</v>
      </c>
      <c r="C82" s="25" t="s">
        <v>1099</v>
      </c>
      <c r="D82" s="15" t="s">
        <v>960</v>
      </c>
      <c r="E82" s="406"/>
      <c r="F82" s="18" t="s">
        <v>678</v>
      </c>
      <c r="G82" s="31"/>
      <c r="H82" s="16"/>
      <c r="I82" s="16"/>
      <c r="J82" s="16"/>
      <c r="K82" s="16"/>
      <c r="L82" s="16"/>
      <c r="M82" s="16"/>
      <c r="N82" s="16"/>
      <c r="O82" s="16"/>
      <c r="P82" s="16"/>
    </row>
    <row r="83" spans="1:16" s="17" customFormat="1" ht="60" customHeight="1" x14ac:dyDescent="0.25">
      <c r="A83" s="431"/>
      <c r="B83" s="23" t="s">
        <v>1100</v>
      </c>
      <c r="C83" s="25" t="s">
        <v>1099</v>
      </c>
      <c r="D83" s="15" t="s">
        <v>960</v>
      </c>
      <c r="E83" s="406"/>
      <c r="F83" s="18" t="s">
        <v>975</v>
      </c>
      <c r="G83" s="31"/>
      <c r="H83" s="16"/>
      <c r="I83" s="16"/>
      <c r="J83" s="16"/>
      <c r="K83" s="16"/>
      <c r="L83" s="16"/>
      <c r="M83" s="16"/>
      <c r="N83" s="16"/>
      <c r="O83" s="16"/>
      <c r="P83" s="16"/>
    </row>
    <row r="84" spans="1:16" s="17" customFormat="1" ht="63.75" customHeight="1" thickBot="1" x14ac:dyDescent="0.3">
      <c r="A84" s="431"/>
      <c r="B84" s="59" t="s">
        <v>1101</v>
      </c>
      <c r="C84" s="37" t="s">
        <v>1099</v>
      </c>
      <c r="D84" s="37" t="s">
        <v>960</v>
      </c>
      <c r="E84" s="406"/>
      <c r="F84" s="38" t="s">
        <v>692</v>
      </c>
      <c r="G84" s="43"/>
      <c r="H84" s="16"/>
      <c r="I84" s="16"/>
      <c r="J84" s="16"/>
      <c r="K84" s="16"/>
      <c r="L84" s="16"/>
      <c r="M84" s="16"/>
      <c r="N84" s="16"/>
      <c r="O84" s="16"/>
      <c r="P84" s="16"/>
    </row>
    <row r="85" spans="1:16" s="17" customFormat="1" ht="63.75" customHeight="1" x14ac:dyDescent="0.25">
      <c r="A85" s="430" t="s">
        <v>1102</v>
      </c>
      <c r="B85" s="27" t="s">
        <v>1103</v>
      </c>
      <c r="C85" s="28" t="s">
        <v>1104</v>
      </c>
      <c r="D85" s="28" t="s">
        <v>960</v>
      </c>
      <c r="E85" s="405" t="s">
        <v>889</v>
      </c>
      <c r="F85" s="29" t="s">
        <v>247</v>
      </c>
      <c r="G85" s="30"/>
      <c r="H85" s="16"/>
      <c r="I85" s="16"/>
      <c r="J85" s="16"/>
      <c r="K85" s="16"/>
      <c r="L85" s="16"/>
      <c r="M85" s="16"/>
      <c r="N85" s="16"/>
      <c r="O85" s="16"/>
      <c r="P85" s="16"/>
    </row>
    <row r="86" spans="1:16" s="17" customFormat="1" ht="45.75" customHeight="1" x14ac:dyDescent="0.25">
      <c r="A86" s="431"/>
      <c r="B86" s="23" t="s">
        <v>1105</v>
      </c>
      <c r="C86" s="15" t="s">
        <v>1106</v>
      </c>
      <c r="D86" s="15" t="s">
        <v>960</v>
      </c>
      <c r="E86" s="406"/>
      <c r="F86" s="18" t="s">
        <v>669</v>
      </c>
      <c r="G86" s="31"/>
      <c r="H86" s="16"/>
      <c r="I86" s="16"/>
      <c r="J86" s="16"/>
      <c r="K86" s="16"/>
      <c r="L86" s="16"/>
      <c r="M86" s="16"/>
      <c r="N86" s="16"/>
      <c r="O86" s="16"/>
      <c r="P86" s="16"/>
    </row>
    <row r="87" spans="1:16" s="17" customFormat="1" ht="23.25" customHeight="1" thickBot="1" x14ac:dyDescent="0.3">
      <c r="A87" s="431"/>
      <c r="B87" s="23" t="s">
        <v>966</v>
      </c>
      <c r="C87" s="33" t="s">
        <v>960</v>
      </c>
      <c r="D87" s="15" t="s">
        <v>960</v>
      </c>
      <c r="E87" s="406"/>
      <c r="F87" s="18" t="s">
        <v>995</v>
      </c>
      <c r="G87" s="31"/>
      <c r="H87" s="16"/>
      <c r="I87" s="16"/>
      <c r="J87" s="16"/>
      <c r="K87" s="16"/>
      <c r="L87" s="16"/>
      <c r="M87" s="16"/>
      <c r="N87" s="16"/>
      <c r="O87" s="16"/>
      <c r="P87" s="16"/>
    </row>
    <row r="88" spans="1:16" s="17" customFormat="1" ht="20.25" customHeight="1" thickBot="1" x14ac:dyDescent="0.3">
      <c r="A88" s="432"/>
      <c r="B88" s="32" t="s">
        <v>967</v>
      </c>
      <c r="C88" s="33" t="s">
        <v>960</v>
      </c>
      <c r="D88" s="33" t="s">
        <v>960</v>
      </c>
      <c r="E88" s="407"/>
      <c r="F88" s="34" t="s">
        <v>1107</v>
      </c>
      <c r="G88" s="35"/>
      <c r="H88" s="16"/>
      <c r="I88" s="16"/>
      <c r="J88" s="16"/>
      <c r="K88" s="16"/>
      <c r="L88" s="16"/>
      <c r="M88" s="16"/>
      <c r="N88" s="16"/>
      <c r="O88" s="16"/>
      <c r="P88" s="16"/>
    </row>
    <row r="89" spans="1:16" s="17" customFormat="1" ht="57.75" customHeight="1" thickBot="1" x14ac:dyDescent="0.3">
      <c r="A89" s="430" t="s">
        <v>1108</v>
      </c>
      <c r="B89" s="27" t="s">
        <v>1109</v>
      </c>
      <c r="C89" s="28" t="s">
        <v>1110</v>
      </c>
      <c r="D89" s="28" t="s">
        <v>1016</v>
      </c>
      <c r="E89" s="405" t="s">
        <v>94</v>
      </c>
      <c r="F89" s="29" t="s">
        <v>636</v>
      </c>
      <c r="G89" s="30"/>
      <c r="H89" s="16"/>
      <c r="I89" s="16"/>
      <c r="J89" s="16"/>
      <c r="K89" s="16"/>
      <c r="L89" s="16"/>
      <c r="M89" s="16"/>
      <c r="N89" s="16"/>
      <c r="O89" s="16"/>
      <c r="P89" s="16"/>
    </row>
    <row r="90" spans="1:16" s="17" customFormat="1" ht="115.5" customHeight="1" x14ac:dyDescent="0.25">
      <c r="A90" s="431"/>
      <c r="B90" s="23" t="s">
        <v>1111</v>
      </c>
      <c r="C90" s="15" t="s">
        <v>1112</v>
      </c>
      <c r="D90" s="28" t="s">
        <v>1016</v>
      </c>
      <c r="E90" s="406"/>
      <c r="F90" s="18" t="s">
        <v>1113</v>
      </c>
      <c r="G90" s="31"/>
      <c r="H90" s="16"/>
      <c r="I90" s="16"/>
      <c r="J90" s="16"/>
      <c r="K90" s="16"/>
      <c r="L90" s="16"/>
      <c r="M90" s="16"/>
      <c r="N90" s="16"/>
      <c r="O90" s="16"/>
      <c r="P90" s="16"/>
    </row>
    <row r="91" spans="1:16" s="17" customFormat="1" ht="27.75" customHeight="1" x14ac:dyDescent="0.25">
      <c r="A91" s="431"/>
      <c r="B91" s="23" t="s">
        <v>1114</v>
      </c>
      <c r="C91" s="225" t="s">
        <v>1115</v>
      </c>
      <c r="D91" s="15" t="s">
        <v>1016</v>
      </c>
      <c r="E91" s="406"/>
      <c r="F91" s="18" t="s">
        <v>599</v>
      </c>
      <c r="G91" s="31"/>
      <c r="H91" s="16"/>
      <c r="I91" s="16"/>
      <c r="J91" s="16"/>
      <c r="K91" s="16"/>
      <c r="L91" s="16"/>
      <c r="M91" s="16"/>
      <c r="N91" s="16"/>
      <c r="O91" s="16"/>
      <c r="P91" s="16"/>
    </row>
    <row r="92" spans="1:16" s="17" customFormat="1" ht="103.5" customHeight="1" thickBot="1" x14ac:dyDescent="0.3">
      <c r="A92" s="432"/>
      <c r="B92" s="32" t="s">
        <v>1116</v>
      </c>
      <c r="C92" s="33" t="s">
        <v>1117</v>
      </c>
      <c r="D92" s="33" t="s">
        <v>1016</v>
      </c>
      <c r="E92" s="407"/>
      <c r="F92" s="229" t="s">
        <v>678</v>
      </c>
      <c r="G92" s="35"/>
      <c r="H92" s="16"/>
      <c r="I92" s="16"/>
      <c r="J92" s="16"/>
      <c r="K92" s="16"/>
      <c r="L92" s="16"/>
      <c r="M92" s="16"/>
      <c r="N92" s="16"/>
      <c r="O92" s="16"/>
      <c r="P92" s="16"/>
    </row>
    <row r="93" spans="1:16" s="17" customFormat="1" ht="57.75" customHeight="1" x14ac:dyDescent="0.25">
      <c r="A93" s="431" t="s">
        <v>1118</v>
      </c>
      <c r="B93" s="24" t="s">
        <v>1119</v>
      </c>
      <c r="C93" s="25" t="s">
        <v>1120</v>
      </c>
      <c r="D93" s="25" t="s">
        <v>960</v>
      </c>
      <c r="E93" s="406" t="s">
        <v>889</v>
      </c>
      <c r="F93" s="26" t="s">
        <v>247</v>
      </c>
      <c r="G93" s="42"/>
      <c r="H93" s="16"/>
      <c r="I93" s="16"/>
      <c r="J93" s="16"/>
      <c r="K93" s="16"/>
      <c r="L93" s="16"/>
      <c r="M93" s="16"/>
      <c r="N93" s="16"/>
      <c r="O93" s="16"/>
      <c r="P93" s="16"/>
    </row>
    <row r="94" spans="1:16" s="17" customFormat="1" ht="57.75" customHeight="1" x14ac:dyDescent="0.25">
      <c r="A94" s="431"/>
      <c r="B94" s="23" t="s">
        <v>1121</v>
      </c>
      <c r="C94" s="25" t="s">
        <v>1120</v>
      </c>
      <c r="D94" s="15" t="s">
        <v>960</v>
      </c>
      <c r="E94" s="406"/>
      <c r="F94" s="18" t="s">
        <v>678</v>
      </c>
      <c r="G94" s="31"/>
      <c r="H94" s="16"/>
      <c r="I94" s="16"/>
      <c r="J94" s="16"/>
      <c r="K94" s="16"/>
      <c r="L94" s="16"/>
      <c r="M94" s="16"/>
      <c r="N94" s="16"/>
      <c r="O94" s="16"/>
      <c r="P94" s="16"/>
    </row>
    <row r="95" spans="1:16" s="17" customFormat="1" ht="51" customHeight="1" x14ac:dyDescent="0.25">
      <c r="A95" s="431"/>
      <c r="B95" s="23" t="s">
        <v>1122</v>
      </c>
      <c r="C95" s="25" t="s">
        <v>1120</v>
      </c>
      <c r="D95" s="15" t="s">
        <v>960</v>
      </c>
      <c r="E95" s="406"/>
      <c r="F95" s="18" t="s">
        <v>1123</v>
      </c>
      <c r="G95" s="31"/>
      <c r="H95" s="16"/>
      <c r="I95" s="16"/>
      <c r="J95" s="16"/>
      <c r="K95" s="16"/>
      <c r="L95" s="16"/>
      <c r="M95" s="16"/>
      <c r="N95" s="16"/>
      <c r="O95" s="16"/>
      <c r="P95" s="16"/>
    </row>
    <row r="96" spans="1:16" s="17" customFormat="1" ht="37.5" customHeight="1" thickBot="1" x14ac:dyDescent="0.3">
      <c r="A96" s="431"/>
      <c r="B96" s="59" t="s">
        <v>1124</v>
      </c>
      <c r="C96" s="37" t="s">
        <v>1120</v>
      </c>
      <c r="D96" s="37" t="s">
        <v>960</v>
      </c>
      <c r="E96" s="406"/>
      <c r="F96" s="38" t="s">
        <v>669</v>
      </c>
      <c r="G96" s="43"/>
      <c r="H96" s="16"/>
      <c r="I96" s="16"/>
      <c r="J96" s="16"/>
      <c r="K96" s="16"/>
      <c r="L96" s="16"/>
      <c r="M96" s="16"/>
      <c r="N96" s="16"/>
      <c r="O96" s="16"/>
      <c r="P96" s="16"/>
    </row>
    <row r="97" spans="1:16" s="17" customFormat="1" ht="37.5" customHeight="1" x14ac:dyDescent="0.25">
      <c r="A97" s="430" t="s">
        <v>1125</v>
      </c>
      <c r="B97" s="27" t="s">
        <v>1126</v>
      </c>
      <c r="C97" s="28" t="s">
        <v>1127</v>
      </c>
      <c r="D97" s="28" t="s">
        <v>960</v>
      </c>
      <c r="E97" s="405" t="s">
        <v>933</v>
      </c>
      <c r="F97" s="29" t="s">
        <v>995</v>
      </c>
      <c r="G97" s="30"/>
      <c r="H97" s="16"/>
      <c r="I97" s="16"/>
      <c r="J97" s="16"/>
      <c r="K97" s="16"/>
      <c r="L97" s="16"/>
      <c r="M97" s="16"/>
      <c r="N97" s="16"/>
      <c r="O97" s="16"/>
      <c r="P97" s="16"/>
    </row>
    <row r="98" spans="1:16" s="17" customFormat="1" ht="39" customHeight="1" x14ac:dyDescent="0.25">
      <c r="A98" s="431"/>
      <c r="B98" s="23" t="s">
        <v>1128</v>
      </c>
      <c r="C98" s="15" t="s">
        <v>1127</v>
      </c>
      <c r="D98" s="15" t="s">
        <v>960</v>
      </c>
      <c r="E98" s="406"/>
      <c r="F98" s="18" t="s">
        <v>1129</v>
      </c>
      <c r="G98" s="31"/>
      <c r="H98" s="16"/>
      <c r="I98" s="16"/>
      <c r="J98" s="16"/>
      <c r="K98" s="16"/>
      <c r="L98" s="16"/>
      <c r="M98" s="16"/>
      <c r="N98" s="16"/>
      <c r="O98" s="16"/>
      <c r="P98" s="16"/>
    </row>
    <row r="99" spans="1:16" s="17" customFormat="1" ht="75.75" customHeight="1" x14ac:dyDescent="0.25">
      <c r="A99" s="431"/>
      <c r="B99" s="23" t="s">
        <v>1130</v>
      </c>
      <c r="C99" s="225" t="s">
        <v>1131</v>
      </c>
      <c r="D99" s="15" t="s">
        <v>960</v>
      </c>
      <c r="E99" s="406"/>
      <c r="F99" s="18" t="s">
        <v>669</v>
      </c>
      <c r="G99" s="31"/>
      <c r="H99" s="16"/>
      <c r="I99" s="16"/>
      <c r="J99" s="16"/>
      <c r="K99" s="16"/>
      <c r="L99" s="16"/>
      <c r="M99" s="16"/>
      <c r="N99" s="16"/>
      <c r="O99" s="16"/>
      <c r="P99" s="16"/>
    </row>
    <row r="100" spans="1:16" s="17" customFormat="1" ht="33" customHeight="1" thickBot="1" x14ac:dyDescent="0.3">
      <c r="A100" s="432"/>
      <c r="B100" s="32" t="s">
        <v>1132</v>
      </c>
      <c r="C100" s="33" t="s">
        <v>1127</v>
      </c>
      <c r="D100" s="33" t="s">
        <v>960</v>
      </c>
      <c r="E100" s="407"/>
      <c r="F100" s="34" t="s">
        <v>1133</v>
      </c>
      <c r="G100" s="35"/>
      <c r="H100" s="16"/>
      <c r="I100" s="16"/>
      <c r="J100" s="16"/>
      <c r="K100" s="16"/>
      <c r="L100" s="16"/>
      <c r="M100" s="16"/>
      <c r="N100" s="16"/>
      <c r="O100" s="16"/>
      <c r="P100" s="16"/>
    </row>
    <row r="101" spans="1:16" s="17" customFormat="1" ht="49.5" customHeight="1" x14ac:dyDescent="0.25">
      <c r="A101" s="430" t="s">
        <v>1134</v>
      </c>
      <c r="B101" s="27" t="s">
        <v>1135</v>
      </c>
      <c r="C101" s="56" t="s">
        <v>1136</v>
      </c>
      <c r="D101" s="28" t="s">
        <v>960</v>
      </c>
      <c r="E101" s="405" t="s">
        <v>889</v>
      </c>
      <c r="F101" s="29" t="s">
        <v>242</v>
      </c>
      <c r="G101" s="30"/>
      <c r="H101" s="16"/>
      <c r="I101" s="16"/>
      <c r="J101" s="16"/>
      <c r="K101" s="16"/>
      <c r="L101" s="16"/>
      <c r="M101" s="16"/>
      <c r="N101" s="16"/>
      <c r="O101" s="16"/>
      <c r="P101" s="16"/>
    </row>
    <row r="102" spans="1:16" s="17" customFormat="1" ht="61.5" customHeight="1" x14ac:dyDescent="0.25">
      <c r="A102" s="431"/>
      <c r="B102" s="23" t="s">
        <v>1137</v>
      </c>
      <c r="C102" s="15" t="s">
        <v>1136</v>
      </c>
      <c r="D102" s="15" t="s">
        <v>960</v>
      </c>
      <c r="E102" s="406"/>
      <c r="F102" s="18" t="s">
        <v>242</v>
      </c>
      <c r="G102" s="31"/>
      <c r="H102" s="16"/>
      <c r="I102" s="16"/>
      <c r="J102" s="16"/>
      <c r="K102" s="16"/>
      <c r="L102" s="16"/>
      <c r="M102" s="16"/>
      <c r="N102" s="16"/>
      <c r="O102" s="16"/>
      <c r="P102" s="16"/>
    </row>
    <row r="103" spans="1:16" s="17" customFormat="1" ht="47.25" customHeight="1" x14ac:dyDescent="0.25">
      <c r="A103" s="431"/>
      <c r="B103" s="23" t="s">
        <v>1138</v>
      </c>
      <c r="C103" s="232" t="s">
        <v>1139</v>
      </c>
      <c r="D103" s="15" t="s">
        <v>960</v>
      </c>
      <c r="E103" s="406"/>
      <c r="F103" s="18" t="s">
        <v>669</v>
      </c>
      <c r="G103" s="31"/>
      <c r="H103" s="16"/>
      <c r="I103" s="16"/>
      <c r="J103" s="16"/>
      <c r="K103" s="16"/>
      <c r="L103" s="16"/>
      <c r="M103" s="16"/>
      <c r="N103" s="16"/>
      <c r="O103" s="16"/>
      <c r="P103" s="16"/>
    </row>
    <row r="104" spans="1:16" s="17" customFormat="1" ht="15.75" thickBot="1" x14ac:dyDescent="0.3">
      <c r="A104" s="432"/>
      <c r="B104" s="32" t="s">
        <v>967</v>
      </c>
      <c r="C104" s="33" t="s">
        <v>960</v>
      </c>
      <c r="D104" s="33" t="s">
        <v>960</v>
      </c>
      <c r="E104" s="407"/>
      <c r="F104" s="34" t="s">
        <v>1107</v>
      </c>
      <c r="G104" s="35"/>
      <c r="H104" s="16"/>
      <c r="I104" s="16"/>
      <c r="J104" s="16"/>
      <c r="K104" s="16"/>
      <c r="L104" s="16"/>
      <c r="M104" s="16"/>
      <c r="N104" s="16"/>
      <c r="O104" s="16"/>
      <c r="P104" s="16"/>
    </row>
    <row r="105" spans="1:16" s="17" customFormat="1" ht="30" x14ac:dyDescent="0.25">
      <c r="A105" s="430" t="s">
        <v>1140</v>
      </c>
      <c r="B105" s="27" t="s">
        <v>1141</v>
      </c>
      <c r="C105" s="28" t="s">
        <v>960</v>
      </c>
      <c r="D105" s="28" t="s">
        <v>960</v>
      </c>
      <c r="E105" s="405" t="s">
        <v>831</v>
      </c>
      <c r="F105" s="29" t="s">
        <v>242</v>
      </c>
      <c r="G105" s="30"/>
      <c r="H105" s="16"/>
      <c r="I105" s="16"/>
      <c r="J105" s="16"/>
      <c r="K105" s="16"/>
      <c r="L105" s="16"/>
      <c r="M105" s="16"/>
      <c r="N105" s="16"/>
      <c r="O105" s="16"/>
      <c r="P105" s="16"/>
    </row>
    <row r="106" spans="1:16" s="17" customFormat="1" ht="39" customHeight="1" x14ac:dyDescent="0.25">
      <c r="A106" s="431"/>
      <c r="B106" s="23" t="s">
        <v>1142</v>
      </c>
      <c r="C106" s="15" t="s">
        <v>960</v>
      </c>
      <c r="D106" s="15" t="s">
        <v>960</v>
      </c>
      <c r="E106" s="406"/>
      <c r="F106" s="18" t="s">
        <v>242</v>
      </c>
      <c r="G106" s="31"/>
      <c r="H106" s="16"/>
      <c r="I106" s="16"/>
      <c r="J106" s="16"/>
      <c r="K106" s="16"/>
      <c r="L106" s="16"/>
      <c r="M106" s="16"/>
      <c r="N106" s="16"/>
      <c r="O106" s="16"/>
      <c r="P106" s="16"/>
    </row>
    <row r="107" spans="1:16" s="17" customFormat="1" ht="60" customHeight="1" x14ac:dyDescent="0.25">
      <c r="A107" s="431"/>
      <c r="B107" s="23" t="s">
        <v>1143</v>
      </c>
      <c r="C107" s="15" t="s">
        <v>1144</v>
      </c>
      <c r="D107" s="15" t="s">
        <v>960</v>
      </c>
      <c r="E107" s="406"/>
      <c r="F107" s="18" t="s">
        <v>669</v>
      </c>
      <c r="G107" s="31"/>
      <c r="H107" s="16"/>
      <c r="I107" s="16"/>
      <c r="J107" s="16"/>
      <c r="K107" s="16"/>
      <c r="L107" s="16"/>
      <c r="M107" s="16"/>
      <c r="N107" s="16"/>
      <c r="O107" s="16"/>
      <c r="P107" s="16"/>
    </row>
    <row r="108" spans="1:16" s="17" customFormat="1" ht="30.75" thickBot="1" x14ac:dyDescent="0.3">
      <c r="A108" s="432"/>
      <c r="B108" s="32" t="s">
        <v>1145</v>
      </c>
      <c r="C108" s="33" t="s">
        <v>960</v>
      </c>
      <c r="D108" s="33" t="s">
        <v>960</v>
      </c>
      <c r="E108" s="407"/>
      <c r="F108" s="34" t="s">
        <v>995</v>
      </c>
      <c r="G108" s="35"/>
      <c r="H108" s="16"/>
      <c r="I108" s="16"/>
      <c r="J108" s="16"/>
      <c r="K108" s="16"/>
      <c r="L108" s="16"/>
      <c r="M108" s="16"/>
      <c r="N108" s="16"/>
      <c r="O108" s="16"/>
      <c r="P108" s="16"/>
    </row>
    <row r="109" spans="1:16" s="17" customFormat="1" ht="60" customHeight="1" x14ac:dyDescent="0.25">
      <c r="A109" s="430" t="s">
        <v>1146</v>
      </c>
      <c r="B109" s="27" t="s">
        <v>1147</v>
      </c>
      <c r="C109" s="28" t="s">
        <v>1104</v>
      </c>
      <c r="D109" s="28" t="s">
        <v>960</v>
      </c>
      <c r="E109" s="405" t="s">
        <v>831</v>
      </c>
      <c r="F109" s="29" t="s">
        <v>322</v>
      </c>
      <c r="G109" s="30"/>
      <c r="H109" s="16"/>
      <c r="I109" s="16"/>
      <c r="J109" s="16"/>
      <c r="K109" s="16"/>
      <c r="L109" s="16"/>
      <c r="M109" s="16"/>
      <c r="N109" s="16"/>
      <c r="O109" s="16"/>
      <c r="P109" s="16"/>
    </row>
    <row r="110" spans="1:16" s="17" customFormat="1" ht="19.5" customHeight="1" x14ac:dyDescent="0.25">
      <c r="A110" s="431"/>
      <c r="B110" s="23" t="s">
        <v>1148</v>
      </c>
      <c r="C110" s="15" t="s">
        <v>1149</v>
      </c>
      <c r="D110" s="15" t="s">
        <v>960</v>
      </c>
      <c r="E110" s="406"/>
      <c r="F110" s="18" t="s">
        <v>322</v>
      </c>
      <c r="G110" s="31"/>
      <c r="H110" s="16"/>
      <c r="I110" s="16"/>
      <c r="J110" s="16"/>
      <c r="K110" s="16"/>
      <c r="L110" s="16"/>
      <c r="M110" s="16"/>
      <c r="N110" s="16"/>
      <c r="O110" s="16"/>
      <c r="P110" s="16"/>
    </row>
    <row r="111" spans="1:16" s="17" customFormat="1" ht="50.25" customHeight="1" x14ac:dyDescent="0.25">
      <c r="A111" s="431"/>
      <c r="B111" s="23" t="s">
        <v>1150</v>
      </c>
      <c r="C111" s="15" t="s">
        <v>1151</v>
      </c>
      <c r="D111" s="15" t="s">
        <v>960</v>
      </c>
      <c r="E111" s="406"/>
      <c r="F111" s="18" t="s">
        <v>669</v>
      </c>
      <c r="G111" s="31"/>
      <c r="H111" s="16"/>
      <c r="I111" s="16"/>
      <c r="J111" s="16"/>
      <c r="K111" s="16"/>
      <c r="L111" s="16"/>
      <c r="M111" s="16"/>
      <c r="N111" s="16"/>
      <c r="O111" s="16"/>
      <c r="P111" s="16"/>
    </row>
    <row r="112" spans="1:16" s="17" customFormat="1" ht="20.25" customHeight="1" thickBot="1" x14ac:dyDescent="0.3">
      <c r="A112" s="432"/>
      <c r="B112" s="32" t="s">
        <v>967</v>
      </c>
      <c r="C112" s="33" t="s">
        <v>960</v>
      </c>
      <c r="D112" s="33" t="s">
        <v>960</v>
      </c>
      <c r="E112" s="407"/>
      <c r="F112" s="34" t="s">
        <v>995</v>
      </c>
      <c r="G112" s="35"/>
      <c r="H112" s="16"/>
      <c r="I112" s="16"/>
      <c r="J112" s="16"/>
      <c r="K112" s="16"/>
      <c r="L112" s="16"/>
      <c r="M112" s="16"/>
      <c r="N112" s="16"/>
      <c r="O112" s="16"/>
      <c r="P112" s="16"/>
    </row>
    <row r="113" spans="1:16" s="17" customFormat="1" ht="112.5" customHeight="1" thickBot="1" x14ac:dyDescent="0.3">
      <c r="A113" s="430" t="s">
        <v>1152</v>
      </c>
      <c r="B113" s="27" t="s">
        <v>1153</v>
      </c>
      <c r="C113" s="28" t="s">
        <v>1154</v>
      </c>
      <c r="D113" s="28" t="s">
        <v>960</v>
      </c>
      <c r="E113" s="405" t="s">
        <v>933</v>
      </c>
      <c r="F113" s="29" t="s">
        <v>247</v>
      </c>
      <c r="G113" s="30"/>
      <c r="H113" s="16"/>
      <c r="I113" s="16"/>
      <c r="J113" s="16"/>
      <c r="K113" s="16"/>
      <c r="L113" s="16"/>
      <c r="M113" s="16"/>
      <c r="N113" s="16"/>
      <c r="O113" s="16"/>
      <c r="P113" s="16"/>
    </row>
    <row r="114" spans="1:16" s="17" customFormat="1" ht="60.75" customHeight="1" x14ac:dyDescent="0.25">
      <c r="A114" s="431"/>
      <c r="B114" s="23" t="s">
        <v>1155</v>
      </c>
      <c r="C114" s="28" t="s">
        <v>1154</v>
      </c>
      <c r="D114" s="15" t="s">
        <v>960</v>
      </c>
      <c r="E114" s="406"/>
      <c r="F114" s="18" t="s">
        <v>975</v>
      </c>
      <c r="G114" s="31"/>
      <c r="H114" s="16"/>
      <c r="I114" s="16"/>
      <c r="J114" s="16"/>
      <c r="K114" s="16"/>
      <c r="L114" s="16"/>
      <c r="M114" s="16"/>
      <c r="N114" s="16"/>
      <c r="O114" s="16"/>
      <c r="P114" s="16"/>
    </row>
    <row r="115" spans="1:16" s="17" customFormat="1" ht="20.25" customHeight="1" x14ac:dyDescent="0.25">
      <c r="A115" s="431"/>
      <c r="B115" s="23" t="s">
        <v>1156</v>
      </c>
      <c r="C115" s="226" t="s">
        <v>960</v>
      </c>
      <c r="D115" s="226" t="s">
        <v>960</v>
      </c>
      <c r="E115" s="406"/>
      <c r="F115" s="18" t="s">
        <v>975</v>
      </c>
      <c r="G115" s="31"/>
      <c r="H115" s="16"/>
      <c r="I115" s="16"/>
      <c r="J115" s="16"/>
      <c r="K115" s="16"/>
      <c r="L115" s="16"/>
      <c r="M115" s="16"/>
      <c r="N115" s="16"/>
      <c r="O115" s="16"/>
      <c r="P115" s="16"/>
    </row>
    <row r="116" spans="1:16" s="17" customFormat="1" ht="47.25" customHeight="1" thickBot="1" x14ac:dyDescent="0.3">
      <c r="A116" s="432"/>
      <c r="B116" s="32" t="s">
        <v>1157</v>
      </c>
      <c r="C116" s="33" t="s">
        <v>1158</v>
      </c>
      <c r="D116" s="233">
        <v>1711471</v>
      </c>
      <c r="E116" s="407"/>
      <c r="F116" s="34" t="s">
        <v>669</v>
      </c>
      <c r="G116" s="35"/>
      <c r="H116" s="16"/>
      <c r="I116" s="16"/>
      <c r="J116" s="16"/>
      <c r="K116" s="16"/>
      <c r="L116" s="16"/>
      <c r="M116" s="16"/>
      <c r="N116" s="16"/>
      <c r="O116" s="16"/>
      <c r="P116" s="16"/>
    </row>
    <row r="117" spans="1:16" s="17" customFormat="1" ht="60.75" customHeight="1" x14ac:dyDescent="0.25">
      <c r="A117" s="430" t="s">
        <v>1159</v>
      </c>
      <c r="B117" s="27" t="s">
        <v>1160</v>
      </c>
      <c r="C117" s="28" t="s">
        <v>1110</v>
      </c>
      <c r="D117" s="28" t="s">
        <v>1161</v>
      </c>
      <c r="E117" s="405" t="s">
        <v>933</v>
      </c>
      <c r="F117" s="29" t="s">
        <v>636</v>
      </c>
      <c r="G117" s="30"/>
      <c r="H117" s="16"/>
      <c r="I117" s="16"/>
      <c r="J117" s="16"/>
      <c r="K117" s="16"/>
      <c r="L117" s="16"/>
      <c r="M117" s="16"/>
      <c r="N117" s="16"/>
      <c r="O117" s="16"/>
      <c r="P117" s="16"/>
    </row>
    <row r="118" spans="1:16" s="17" customFormat="1" ht="80.25" customHeight="1" x14ac:dyDescent="0.25">
      <c r="A118" s="431"/>
      <c r="B118" s="23" t="s">
        <v>1162</v>
      </c>
      <c r="C118" s="15" t="s">
        <v>1110</v>
      </c>
      <c r="D118" s="15" t="s">
        <v>1016</v>
      </c>
      <c r="E118" s="406"/>
      <c r="F118" s="18" t="s">
        <v>636</v>
      </c>
      <c r="G118" s="31"/>
      <c r="H118" s="16"/>
      <c r="I118" s="16"/>
      <c r="J118" s="16"/>
      <c r="K118" s="16"/>
      <c r="L118" s="16"/>
      <c r="M118" s="16"/>
      <c r="N118" s="16"/>
      <c r="O118" s="16"/>
      <c r="P118" s="16"/>
    </row>
    <row r="119" spans="1:16" s="17" customFormat="1" ht="73.5" customHeight="1" x14ac:dyDescent="0.25">
      <c r="A119" s="431"/>
      <c r="B119" s="23" t="s">
        <v>1163</v>
      </c>
      <c r="C119" s="225" t="s">
        <v>1164</v>
      </c>
      <c r="D119" s="15" t="s">
        <v>1016</v>
      </c>
      <c r="E119" s="406"/>
      <c r="F119" s="18" t="s">
        <v>651</v>
      </c>
      <c r="G119" s="31"/>
      <c r="H119" s="16"/>
      <c r="I119" s="16"/>
      <c r="J119" s="16"/>
      <c r="K119" s="16"/>
      <c r="L119" s="16"/>
      <c r="M119" s="16"/>
      <c r="N119" s="16"/>
      <c r="O119" s="16"/>
      <c r="P119" s="16"/>
    </row>
    <row r="120" spans="1:16" s="17" customFormat="1" ht="62.25" customHeight="1" thickBot="1" x14ac:dyDescent="0.3">
      <c r="A120" s="432"/>
      <c r="B120" s="234" t="s">
        <v>1165</v>
      </c>
      <c r="C120" s="33" t="s">
        <v>1166</v>
      </c>
      <c r="D120" s="235">
        <v>579.99800000000005</v>
      </c>
      <c r="E120" s="407"/>
      <c r="F120" s="34" t="s">
        <v>669</v>
      </c>
      <c r="G120" s="35"/>
      <c r="H120" s="16"/>
      <c r="I120" s="16"/>
      <c r="J120" s="16"/>
      <c r="K120" s="16"/>
      <c r="L120" s="16"/>
      <c r="M120" s="16"/>
      <c r="N120" s="16"/>
      <c r="O120" s="16"/>
      <c r="P120" s="16"/>
    </row>
    <row r="121" spans="1:16" s="17" customFormat="1" ht="65.25" customHeight="1" x14ac:dyDescent="0.25">
      <c r="A121" s="430" t="s">
        <v>1167</v>
      </c>
      <c r="B121" s="27" t="s">
        <v>1168</v>
      </c>
      <c r="C121" s="28" t="s">
        <v>1169</v>
      </c>
      <c r="D121" s="28" t="s">
        <v>1016</v>
      </c>
      <c r="E121" s="405" t="s">
        <v>831</v>
      </c>
      <c r="F121" s="29" t="s">
        <v>322</v>
      </c>
      <c r="G121" s="30"/>
      <c r="H121" s="16"/>
      <c r="I121" s="16"/>
      <c r="J121" s="16"/>
      <c r="K121" s="16"/>
      <c r="L121" s="16"/>
      <c r="M121" s="16"/>
      <c r="N121" s="16"/>
      <c r="O121" s="16"/>
      <c r="P121" s="16"/>
    </row>
    <row r="122" spans="1:16" s="17" customFormat="1" ht="60.75" customHeight="1" x14ac:dyDescent="0.25">
      <c r="A122" s="431"/>
      <c r="B122" s="23" t="s">
        <v>1170</v>
      </c>
      <c r="C122" s="15" t="s">
        <v>1171</v>
      </c>
      <c r="D122" s="15" t="s">
        <v>1016</v>
      </c>
      <c r="E122" s="406"/>
      <c r="F122" s="18" t="s">
        <v>322</v>
      </c>
      <c r="G122" s="31"/>
      <c r="H122" s="16"/>
      <c r="I122" s="16"/>
      <c r="J122" s="16"/>
      <c r="K122" s="16"/>
      <c r="L122" s="16"/>
      <c r="M122" s="16"/>
      <c r="N122" s="16"/>
      <c r="O122" s="16"/>
      <c r="P122" s="16"/>
    </row>
    <row r="123" spans="1:16" s="17" customFormat="1" ht="42" customHeight="1" x14ac:dyDescent="0.25">
      <c r="A123" s="431"/>
      <c r="B123" s="23" t="s">
        <v>1172</v>
      </c>
      <c r="C123" s="225" t="s">
        <v>960</v>
      </c>
      <c r="D123" s="15" t="s">
        <v>1016</v>
      </c>
      <c r="E123" s="406"/>
      <c r="F123" s="18" t="s">
        <v>322</v>
      </c>
      <c r="G123" s="31"/>
      <c r="H123" s="16"/>
      <c r="I123" s="16"/>
      <c r="J123" s="16"/>
      <c r="K123" s="16"/>
      <c r="L123" s="16"/>
      <c r="M123" s="16"/>
      <c r="N123" s="16"/>
      <c r="O123" s="16"/>
      <c r="P123" s="16"/>
    </row>
    <row r="124" spans="1:16" s="17" customFormat="1" ht="31.5" customHeight="1" thickBot="1" x14ac:dyDescent="0.3">
      <c r="A124" s="432"/>
      <c r="B124" s="32" t="s">
        <v>967</v>
      </c>
      <c r="C124" s="33" t="s">
        <v>960</v>
      </c>
      <c r="D124" s="33" t="s">
        <v>1016</v>
      </c>
      <c r="E124" s="407"/>
      <c r="F124" s="34" t="s">
        <v>995</v>
      </c>
      <c r="G124" s="35"/>
      <c r="H124" s="16"/>
      <c r="I124" s="16"/>
      <c r="J124" s="16"/>
      <c r="K124" s="16"/>
      <c r="L124" s="16"/>
      <c r="M124" s="16"/>
      <c r="N124" s="16"/>
      <c r="O124" s="16"/>
      <c r="P124" s="16"/>
    </row>
    <row r="125" spans="1:16" s="17" customFormat="1" ht="51" customHeight="1" x14ac:dyDescent="0.25">
      <c r="A125" s="430" t="s">
        <v>1173</v>
      </c>
      <c r="B125" s="27" t="s">
        <v>1174</v>
      </c>
      <c r="C125" s="28" t="s">
        <v>1175</v>
      </c>
      <c r="D125" s="56" t="s">
        <v>1016</v>
      </c>
      <c r="E125" s="405" t="s">
        <v>889</v>
      </c>
      <c r="F125" s="29" t="s">
        <v>322</v>
      </c>
      <c r="G125" s="30"/>
      <c r="H125" s="16"/>
      <c r="I125" s="16"/>
      <c r="J125" s="16"/>
      <c r="K125" s="16"/>
      <c r="L125" s="16"/>
      <c r="M125" s="16"/>
      <c r="N125" s="16"/>
      <c r="O125" s="16"/>
      <c r="P125" s="16"/>
    </row>
    <row r="126" spans="1:16" s="17" customFormat="1" ht="20.25" customHeight="1" x14ac:dyDescent="0.25">
      <c r="A126" s="431"/>
      <c r="B126" s="23" t="s">
        <v>1176</v>
      </c>
      <c r="C126" s="15" t="s">
        <v>1177</v>
      </c>
      <c r="D126" s="15" t="s">
        <v>1016</v>
      </c>
      <c r="E126" s="406"/>
      <c r="F126" s="18" t="s">
        <v>322</v>
      </c>
      <c r="G126" s="31"/>
      <c r="H126" s="16"/>
      <c r="I126" s="16"/>
      <c r="J126" s="16"/>
      <c r="K126" s="16"/>
      <c r="L126" s="16"/>
      <c r="M126" s="16"/>
      <c r="N126" s="16"/>
      <c r="O126" s="16"/>
      <c r="P126" s="16"/>
    </row>
    <row r="127" spans="1:16" s="17" customFormat="1" ht="46.5" customHeight="1" x14ac:dyDescent="0.25">
      <c r="A127" s="431"/>
      <c r="B127" s="23" t="s">
        <v>1178</v>
      </c>
      <c r="C127" s="15" t="s">
        <v>1179</v>
      </c>
      <c r="D127" s="15" t="s">
        <v>1016</v>
      </c>
      <c r="E127" s="406"/>
      <c r="F127" s="18" t="s">
        <v>669</v>
      </c>
      <c r="G127" s="31"/>
      <c r="H127" s="16"/>
      <c r="I127" s="16"/>
      <c r="J127" s="16"/>
      <c r="K127" s="16"/>
      <c r="L127" s="16"/>
      <c r="M127" s="16"/>
      <c r="N127" s="16"/>
      <c r="O127" s="16"/>
      <c r="P127" s="16"/>
    </row>
    <row r="128" spans="1:16" s="17" customFormat="1" ht="34.5" customHeight="1" thickBot="1" x14ac:dyDescent="0.3">
      <c r="A128" s="432"/>
      <c r="B128" s="32" t="s">
        <v>1180</v>
      </c>
      <c r="C128" s="33" t="s">
        <v>1181</v>
      </c>
      <c r="D128" s="33">
        <v>4</v>
      </c>
      <c r="E128" s="407"/>
      <c r="F128" s="34" t="s">
        <v>669</v>
      </c>
      <c r="G128" s="35"/>
      <c r="H128" s="16"/>
      <c r="I128" s="16"/>
      <c r="J128" s="16"/>
      <c r="K128" s="16"/>
      <c r="L128" s="16"/>
      <c r="M128" s="16"/>
      <c r="N128" s="16"/>
      <c r="O128" s="16"/>
      <c r="P128" s="16"/>
    </row>
    <row r="129" spans="1:16" s="17" customFormat="1" ht="49.5" customHeight="1" x14ac:dyDescent="0.25">
      <c r="A129" s="430" t="s">
        <v>1182</v>
      </c>
      <c r="B129" s="27" t="s">
        <v>1183</v>
      </c>
      <c r="C129" s="56" t="s">
        <v>1127</v>
      </c>
      <c r="D129" s="56" t="s">
        <v>1016</v>
      </c>
      <c r="E129" s="405" t="s">
        <v>831</v>
      </c>
      <c r="F129" s="29" t="s">
        <v>242</v>
      </c>
      <c r="G129" s="30"/>
      <c r="H129" s="16"/>
      <c r="I129" s="16"/>
      <c r="J129" s="16"/>
      <c r="K129" s="16"/>
      <c r="L129" s="16"/>
      <c r="M129" s="16"/>
      <c r="N129" s="16"/>
      <c r="O129" s="16"/>
      <c r="P129" s="16"/>
    </row>
    <row r="130" spans="1:16" s="17" customFormat="1" ht="32.25" customHeight="1" x14ac:dyDescent="0.25">
      <c r="A130" s="431"/>
      <c r="B130" s="23" t="s">
        <v>1184</v>
      </c>
      <c r="C130" s="15" t="s">
        <v>1127</v>
      </c>
      <c r="D130" s="15" t="s">
        <v>1016</v>
      </c>
      <c r="E130" s="406"/>
      <c r="F130" s="18" t="s">
        <v>242</v>
      </c>
      <c r="G130" s="31"/>
      <c r="H130" s="16"/>
      <c r="I130" s="16"/>
      <c r="J130" s="16"/>
      <c r="K130" s="16"/>
      <c r="L130" s="16"/>
      <c r="M130" s="16"/>
      <c r="N130" s="16"/>
      <c r="O130" s="16"/>
      <c r="P130" s="16"/>
    </row>
    <row r="131" spans="1:16" s="17" customFormat="1" ht="46.5" customHeight="1" x14ac:dyDescent="0.25">
      <c r="A131" s="431"/>
      <c r="B131" s="23" t="s">
        <v>1185</v>
      </c>
      <c r="C131" s="225" t="s">
        <v>1115</v>
      </c>
      <c r="D131" s="15" t="s">
        <v>1016</v>
      </c>
      <c r="E131" s="406"/>
      <c r="F131" s="18" t="s">
        <v>1113</v>
      </c>
      <c r="G131" s="31"/>
      <c r="H131" s="16"/>
      <c r="I131" s="16"/>
      <c r="J131" s="16"/>
      <c r="K131" s="16"/>
      <c r="L131" s="16"/>
      <c r="M131" s="16"/>
      <c r="N131" s="16"/>
      <c r="O131" s="16"/>
      <c r="P131" s="16"/>
    </row>
    <row r="132" spans="1:16" s="17" customFormat="1" ht="63" customHeight="1" thickBot="1" x14ac:dyDescent="0.3">
      <c r="A132" s="432"/>
      <c r="B132" s="32" t="s">
        <v>1186</v>
      </c>
      <c r="C132" s="33" t="s">
        <v>1187</v>
      </c>
      <c r="D132" s="33" t="s">
        <v>1188</v>
      </c>
      <c r="E132" s="407"/>
      <c r="F132" s="236" t="s">
        <v>983</v>
      </c>
      <c r="G132" s="35"/>
      <c r="H132" s="16"/>
      <c r="I132" s="16"/>
      <c r="J132" s="16"/>
      <c r="K132" s="16"/>
      <c r="L132" s="16"/>
      <c r="M132" s="16"/>
      <c r="N132" s="16"/>
      <c r="O132" s="16"/>
      <c r="P132" s="16"/>
    </row>
    <row r="133" spans="1:16" s="17" customFormat="1" ht="84" customHeight="1" x14ac:dyDescent="0.25">
      <c r="A133" s="430" t="s">
        <v>1189</v>
      </c>
      <c r="B133" s="27" t="s">
        <v>1190</v>
      </c>
      <c r="C133" s="56" t="s">
        <v>1026</v>
      </c>
      <c r="D133" s="28" t="s">
        <v>960</v>
      </c>
      <c r="E133" s="405" t="s">
        <v>831</v>
      </c>
      <c r="F133" s="29" t="s">
        <v>247</v>
      </c>
      <c r="G133" s="30"/>
      <c r="H133" s="16"/>
      <c r="I133" s="16"/>
      <c r="J133" s="16"/>
      <c r="K133" s="16"/>
      <c r="L133" s="16"/>
      <c r="M133" s="16"/>
      <c r="N133" s="16"/>
      <c r="O133" s="16"/>
      <c r="P133" s="16"/>
    </row>
    <row r="134" spans="1:16" s="17" customFormat="1" ht="102.75" customHeight="1" x14ac:dyDescent="0.25">
      <c r="A134" s="431"/>
      <c r="B134" s="23" t="s">
        <v>1191</v>
      </c>
      <c r="C134" s="15" t="s">
        <v>1192</v>
      </c>
      <c r="D134" s="15" t="s">
        <v>960</v>
      </c>
      <c r="E134" s="406"/>
      <c r="F134" s="18" t="s">
        <v>678</v>
      </c>
      <c r="G134" s="31"/>
      <c r="H134" s="16"/>
      <c r="I134" s="16"/>
      <c r="J134" s="16"/>
      <c r="K134" s="16"/>
      <c r="L134" s="16"/>
      <c r="M134" s="16"/>
      <c r="N134" s="16"/>
      <c r="O134" s="16"/>
      <c r="P134" s="16"/>
    </row>
    <row r="135" spans="1:16" s="17" customFormat="1" ht="61.5" customHeight="1" x14ac:dyDescent="0.25">
      <c r="A135" s="431"/>
      <c r="B135" s="23" t="s">
        <v>1193</v>
      </c>
      <c r="C135" s="15" t="s">
        <v>1194</v>
      </c>
      <c r="D135" s="15" t="s">
        <v>960</v>
      </c>
      <c r="E135" s="406"/>
      <c r="F135" s="18" t="s">
        <v>975</v>
      </c>
      <c r="G135" s="31"/>
      <c r="H135" s="16"/>
      <c r="I135" s="16"/>
      <c r="J135" s="16"/>
      <c r="K135" s="16"/>
      <c r="L135" s="16"/>
      <c r="M135" s="16"/>
      <c r="N135" s="16"/>
      <c r="O135" s="16"/>
      <c r="P135" s="16"/>
    </row>
    <row r="136" spans="1:16" s="17" customFormat="1" ht="78" customHeight="1" thickBot="1" x14ac:dyDescent="0.3">
      <c r="A136" s="432"/>
      <c r="B136" s="32" t="s">
        <v>1195</v>
      </c>
      <c r="C136" s="33" t="s">
        <v>1196</v>
      </c>
      <c r="D136" s="33" t="s">
        <v>960</v>
      </c>
      <c r="E136" s="407"/>
      <c r="F136" s="34" t="s">
        <v>669</v>
      </c>
      <c r="G136" s="35"/>
      <c r="H136" s="16"/>
      <c r="I136" s="16"/>
      <c r="J136" s="16"/>
      <c r="K136" s="16"/>
      <c r="L136" s="16"/>
      <c r="M136" s="16"/>
      <c r="N136" s="16"/>
      <c r="O136" s="16"/>
      <c r="P136" s="16"/>
    </row>
    <row r="137" spans="1:16" s="17" customFormat="1" ht="47.25" customHeight="1" x14ac:dyDescent="0.25">
      <c r="A137" s="430" t="s">
        <v>1197</v>
      </c>
      <c r="B137" s="27" t="s">
        <v>1198</v>
      </c>
      <c r="C137" s="56" t="s">
        <v>1136</v>
      </c>
      <c r="D137" s="28" t="s">
        <v>960</v>
      </c>
      <c r="E137" s="405" t="s">
        <v>889</v>
      </c>
      <c r="F137" s="29" t="s">
        <v>318</v>
      </c>
      <c r="G137" s="30"/>
      <c r="H137" s="16"/>
      <c r="I137" s="16"/>
      <c r="J137" s="16"/>
      <c r="K137" s="16"/>
      <c r="L137" s="16"/>
      <c r="M137" s="16"/>
      <c r="N137" s="16"/>
      <c r="O137" s="16"/>
      <c r="P137" s="16"/>
    </row>
    <row r="138" spans="1:16" s="17" customFormat="1" ht="56.25" customHeight="1" x14ac:dyDescent="0.25">
      <c r="A138" s="431"/>
      <c r="B138" s="23" t="s">
        <v>1199</v>
      </c>
      <c r="C138" s="15" t="s">
        <v>1200</v>
      </c>
      <c r="D138" s="15" t="s">
        <v>960</v>
      </c>
      <c r="E138" s="406"/>
      <c r="F138" s="18" t="s">
        <v>247</v>
      </c>
      <c r="G138" s="31"/>
      <c r="H138" s="16"/>
      <c r="I138" s="16"/>
      <c r="J138" s="16"/>
      <c r="K138" s="16"/>
      <c r="L138" s="16"/>
      <c r="M138" s="16"/>
      <c r="N138" s="16"/>
      <c r="O138" s="16"/>
      <c r="P138" s="16"/>
    </row>
    <row r="139" spans="1:16" s="17" customFormat="1" ht="36" customHeight="1" x14ac:dyDescent="0.25">
      <c r="A139" s="431"/>
      <c r="B139" s="23" t="s">
        <v>1201</v>
      </c>
      <c r="C139" s="225" t="s">
        <v>1202</v>
      </c>
      <c r="D139" s="15" t="s">
        <v>960</v>
      </c>
      <c r="E139" s="406"/>
      <c r="F139" s="18" t="s">
        <v>669</v>
      </c>
      <c r="G139" s="31"/>
      <c r="H139" s="16"/>
      <c r="I139" s="16"/>
      <c r="J139" s="16"/>
      <c r="K139" s="16"/>
      <c r="L139" s="16"/>
      <c r="M139" s="16"/>
      <c r="N139" s="16"/>
      <c r="O139" s="16"/>
      <c r="P139" s="16"/>
    </row>
    <row r="140" spans="1:16" s="17" customFormat="1" ht="20.25" customHeight="1" thickBot="1" x14ac:dyDescent="0.3">
      <c r="A140" s="432"/>
      <c r="B140" s="32" t="s">
        <v>967</v>
      </c>
      <c r="C140" s="33" t="s">
        <v>1127</v>
      </c>
      <c r="D140" s="33" t="s">
        <v>960</v>
      </c>
      <c r="E140" s="407"/>
      <c r="F140" s="34" t="s">
        <v>995</v>
      </c>
      <c r="G140" s="35"/>
      <c r="H140" s="16"/>
      <c r="I140" s="16"/>
      <c r="J140" s="16"/>
      <c r="K140" s="16"/>
      <c r="L140" s="16"/>
      <c r="M140" s="16"/>
      <c r="N140" s="16"/>
      <c r="O140" s="16"/>
      <c r="P140" s="16"/>
    </row>
    <row r="141" spans="1:16" s="17" customFormat="1" ht="51.75" customHeight="1" x14ac:dyDescent="0.25">
      <c r="A141" s="430" t="s">
        <v>1203</v>
      </c>
      <c r="B141" s="27" t="s">
        <v>1204</v>
      </c>
      <c r="C141" s="56" t="s">
        <v>1136</v>
      </c>
      <c r="D141" s="56" t="s">
        <v>960</v>
      </c>
      <c r="E141" s="405" t="s">
        <v>889</v>
      </c>
      <c r="F141" s="29" t="s">
        <v>242</v>
      </c>
      <c r="G141" s="30"/>
      <c r="H141" s="16"/>
      <c r="I141" s="16"/>
      <c r="J141" s="16"/>
      <c r="K141" s="16"/>
      <c r="L141" s="16"/>
      <c r="M141" s="16"/>
      <c r="N141" s="16"/>
      <c r="O141" s="16"/>
      <c r="P141" s="16"/>
    </row>
    <row r="142" spans="1:16" s="17" customFormat="1" ht="48" customHeight="1" x14ac:dyDescent="0.25">
      <c r="A142" s="431"/>
      <c r="B142" s="23" t="s">
        <v>1205</v>
      </c>
      <c r="C142" s="15" t="s">
        <v>1136</v>
      </c>
      <c r="D142" s="15" t="s">
        <v>960</v>
      </c>
      <c r="E142" s="406"/>
      <c r="F142" s="18" t="s">
        <v>318</v>
      </c>
      <c r="G142" s="31"/>
      <c r="H142" s="16"/>
      <c r="I142" s="16"/>
      <c r="J142" s="16"/>
      <c r="K142" s="16"/>
      <c r="L142" s="16"/>
      <c r="M142" s="16"/>
      <c r="N142" s="16"/>
      <c r="O142" s="16"/>
      <c r="P142" s="16"/>
    </row>
    <row r="143" spans="1:16" s="17" customFormat="1" ht="48" customHeight="1" x14ac:dyDescent="0.25">
      <c r="A143" s="431"/>
      <c r="B143" s="23" t="s">
        <v>1206</v>
      </c>
      <c r="C143" s="15" t="s">
        <v>1207</v>
      </c>
      <c r="D143" s="15" t="s">
        <v>960</v>
      </c>
      <c r="E143" s="406"/>
      <c r="F143" s="18" t="s">
        <v>692</v>
      </c>
      <c r="G143" s="31"/>
      <c r="H143" s="16"/>
      <c r="I143" s="16"/>
      <c r="J143" s="16"/>
      <c r="K143" s="16"/>
      <c r="L143" s="16"/>
      <c r="M143" s="16"/>
      <c r="N143" s="16"/>
      <c r="O143" s="16"/>
      <c r="P143" s="16"/>
    </row>
    <row r="144" spans="1:16" s="17" customFormat="1" ht="30" customHeight="1" thickBot="1" x14ac:dyDescent="0.3">
      <c r="A144" s="432"/>
      <c r="B144" s="32" t="s">
        <v>967</v>
      </c>
      <c r="C144" s="33" t="s">
        <v>960</v>
      </c>
      <c r="D144" s="33" t="s">
        <v>960</v>
      </c>
      <c r="E144" s="407"/>
      <c r="F144" s="34" t="s">
        <v>995</v>
      </c>
      <c r="G144" s="35"/>
      <c r="H144" s="16"/>
      <c r="I144" s="16"/>
      <c r="J144" s="16"/>
      <c r="K144" s="16"/>
      <c r="L144" s="16"/>
      <c r="M144" s="16"/>
      <c r="N144" s="16"/>
      <c r="O144" s="16"/>
      <c r="P144" s="16"/>
    </row>
    <row r="145" spans="1:16" s="17" customFormat="1" ht="15" x14ac:dyDescent="0.25">
      <c r="G145" s="16"/>
      <c r="H145" s="16"/>
      <c r="I145" s="16"/>
      <c r="J145" s="16"/>
      <c r="K145" s="16"/>
      <c r="L145" s="16"/>
      <c r="M145" s="16"/>
      <c r="N145" s="16"/>
      <c r="O145" s="16"/>
      <c r="P145" s="16"/>
    </row>
    <row r="146" spans="1:16" s="17" customFormat="1" ht="15" x14ac:dyDescent="0.25">
      <c r="G146" s="16"/>
      <c r="H146" s="16"/>
      <c r="I146" s="16"/>
      <c r="J146" s="16"/>
      <c r="K146" s="16"/>
      <c r="L146" s="16"/>
      <c r="M146" s="16"/>
      <c r="N146" s="16"/>
      <c r="O146" s="16"/>
      <c r="P146" s="16"/>
    </row>
    <row r="148" spans="1:16" x14ac:dyDescent="0.3">
      <c r="A148" s="4" t="s">
        <v>12</v>
      </c>
      <c r="B148" s="415"/>
      <c r="C148" s="415"/>
      <c r="D148" s="415"/>
      <c r="E148" s="415"/>
      <c r="F148" s="415"/>
      <c r="G148" s="415"/>
    </row>
    <row r="149" spans="1:16" x14ac:dyDescent="0.3">
      <c r="B149" s="47"/>
      <c r="C149" s="237">
        <v>0.96589999999999998</v>
      </c>
      <c r="D149" s="47"/>
      <c r="E149" s="47"/>
      <c r="F149" s="47"/>
      <c r="G149" s="47"/>
    </row>
    <row r="150" spans="1:16" x14ac:dyDescent="0.3">
      <c r="A150" s="4" t="s">
        <v>11</v>
      </c>
      <c r="B150" s="415"/>
      <c r="C150" s="415"/>
      <c r="D150" s="415"/>
      <c r="E150" s="415"/>
      <c r="F150" s="415"/>
      <c r="G150" s="415"/>
    </row>
  </sheetData>
  <sheetProtection algorithmName="SHA-512" hashValue="CfIDbRY4UDg7geP5lIAkwj8mc/IbFEJuX+CZQyDTba4fghBVlM48/vjenS4fo80LFxdnJxZYo8lRcWaBWYDeaQ==" saltValue="yrubUMScIkiPJKqhI56gHA==" spinCount="100000" sheet="1" objects="1" scenarios="1"/>
  <mergeCells count="76">
    <mergeCell ref="B148:G148"/>
    <mergeCell ref="B150:G150"/>
    <mergeCell ref="A133:A136"/>
    <mergeCell ref="E133:E136"/>
    <mergeCell ref="A137:A140"/>
    <mergeCell ref="E137:E140"/>
    <mergeCell ref="A141:A144"/>
    <mergeCell ref="E141:E144"/>
    <mergeCell ref="A121:A124"/>
    <mergeCell ref="E121:E124"/>
    <mergeCell ref="A125:A128"/>
    <mergeCell ref="E125:E128"/>
    <mergeCell ref="A129:A132"/>
    <mergeCell ref="E129:E132"/>
    <mergeCell ref="A109:A112"/>
    <mergeCell ref="E109:E112"/>
    <mergeCell ref="A113:A116"/>
    <mergeCell ref="E113:E116"/>
    <mergeCell ref="A117:A120"/>
    <mergeCell ref="E117:E120"/>
    <mergeCell ref="A97:A100"/>
    <mergeCell ref="E97:E100"/>
    <mergeCell ref="A101:A104"/>
    <mergeCell ref="E101:E104"/>
    <mergeCell ref="A105:A108"/>
    <mergeCell ref="E105:E108"/>
    <mergeCell ref="A85:A88"/>
    <mergeCell ref="E85:E88"/>
    <mergeCell ref="A89:A92"/>
    <mergeCell ref="E89:E92"/>
    <mergeCell ref="A93:A96"/>
    <mergeCell ref="E93:E96"/>
    <mergeCell ref="A73:A76"/>
    <mergeCell ref="E73:E76"/>
    <mergeCell ref="A77:A80"/>
    <mergeCell ref="E77:E80"/>
    <mergeCell ref="A81:A84"/>
    <mergeCell ref="E81:E84"/>
    <mergeCell ref="A61:A64"/>
    <mergeCell ref="E61:E64"/>
    <mergeCell ref="A65:A68"/>
    <mergeCell ref="E65:E68"/>
    <mergeCell ref="A69:A72"/>
    <mergeCell ref="E69:E72"/>
    <mergeCell ref="A49:A52"/>
    <mergeCell ref="E49:E52"/>
    <mergeCell ref="A53:A56"/>
    <mergeCell ref="E53:E56"/>
    <mergeCell ref="A57:A60"/>
    <mergeCell ref="E57:E60"/>
    <mergeCell ref="A37:A40"/>
    <mergeCell ref="E37:E40"/>
    <mergeCell ref="A41:A44"/>
    <mergeCell ref="E41:E44"/>
    <mergeCell ref="A45:A48"/>
    <mergeCell ref="E45:E48"/>
    <mergeCell ref="A25:A28"/>
    <mergeCell ref="E25:E28"/>
    <mergeCell ref="A29:A32"/>
    <mergeCell ref="E29:E32"/>
    <mergeCell ref="A33:A36"/>
    <mergeCell ref="E33:E36"/>
    <mergeCell ref="O10:BF10"/>
    <mergeCell ref="B13:G13"/>
    <mergeCell ref="E16:F16"/>
    <mergeCell ref="A17:A20"/>
    <mergeCell ref="E17:E20"/>
    <mergeCell ref="A21:A24"/>
    <mergeCell ref="E21:E24"/>
    <mergeCell ref="A1:G1"/>
    <mergeCell ref="A2:G2"/>
    <mergeCell ref="A3:G3"/>
    <mergeCell ref="B5:G5"/>
    <mergeCell ref="B7:G7"/>
    <mergeCell ref="A10:A11"/>
    <mergeCell ref="B10:G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0"/>
  <sheetViews>
    <sheetView topLeftCell="A49" workbookViewId="0">
      <selection activeCell="A60" sqref="A60"/>
    </sheetView>
  </sheetViews>
  <sheetFormatPr baseColWidth="10" defaultColWidth="9.140625" defaultRowHeight="16.5" x14ac:dyDescent="0.3"/>
  <cols>
    <col min="1" max="1" width="41.140625" style="265" customWidth="1"/>
    <col min="2" max="2" width="61.5703125" style="98" customWidth="1"/>
    <col min="3" max="3" width="31.7109375" style="266" customWidth="1"/>
    <col min="4" max="4" width="16.28515625" style="267" customWidth="1"/>
    <col min="5" max="5" width="9.5703125" style="267" customWidth="1"/>
    <col min="6" max="6" width="15.140625" style="267" customWidth="1"/>
    <col min="7" max="7" width="27.85546875" style="3" customWidth="1"/>
    <col min="8" max="16" width="9.140625" style="3"/>
    <col min="17" max="16384" width="9.140625" style="4"/>
  </cols>
  <sheetData>
    <row r="1" spans="1:61" s="2" customFormat="1" ht="46.5" customHeight="1" x14ac:dyDescent="0.35">
      <c r="A1" s="589" t="s">
        <v>13</v>
      </c>
      <c r="B1" s="590"/>
      <c r="C1" s="590"/>
      <c r="D1" s="590"/>
      <c r="E1" s="590"/>
      <c r="F1" s="590"/>
      <c r="G1" s="591"/>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thickBot="1" x14ac:dyDescent="0.4">
      <c r="A3" s="592" t="s">
        <v>47</v>
      </c>
      <c r="B3" s="593"/>
      <c r="C3" s="593"/>
      <c r="D3" s="593"/>
      <c r="E3" s="593"/>
      <c r="F3" s="593"/>
      <c r="G3" s="594"/>
    </row>
    <row r="4" spans="1:61" s="1" customFormat="1" ht="20.25" customHeight="1" x14ac:dyDescent="0.35">
      <c r="A4" s="595"/>
      <c r="B4" s="595"/>
      <c r="C4" s="595"/>
      <c r="D4" s="595"/>
      <c r="E4" s="595"/>
      <c r="F4" s="595"/>
      <c r="G4" s="595"/>
    </row>
    <row r="5" spans="1:61" x14ac:dyDescent="0.3">
      <c r="A5" s="238" t="s">
        <v>3</v>
      </c>
      <c r="B5" s="485" t="s">
        <v>1208</v>
      </c>
      <c r="C5" s="485"/>
      <c r="D5" s="485"/>
      <c r="E5" s="485"/>
      <c r="F5" s="485"/>
      <c r="G5" s="485"/>
      <c r="H5" s="239"/>
    </row>
    <row r="6" spans="1:61" x14ac:dyDescent="0.3">
      <c r="A6" s="596"/>
      <c r="B6" s="596"/>
      <c r="C6" s="596"/>
      <c r="D6" s="596"/>
      <c r="E6" s="596"/>
      <c r="F6" s="596"/>
      <c r="G6" s="596"/>
    </row>
    <row r="7" spans="1:61" ht="21.75" customHeight="1" x14ac:dyDescent="0.3">
      <c r="A7" s="50" t="s">
        <v>0</v>
      </c>
      <c r="B7" s="531" t="s">
        <v>495</v>
      </c>
      <c r="C7" s="531"/>
      <c r="D7" s="531"/>
      <c r="E7" s="531"/>
      <c r="F7" s="531"/>
      <c r="G7" s="531"/>
      <c r="H7" s="6"/>
      <c r="I7" s="6"/>
      <c r="J7" s="6"/>
      <c r="K7" s="6"/>
      <c r="L7" s="6"/>
      <c r="M7" s="6"/>
      <c r="N7" s="6"/>
      <c r="O7" s="6"/>
    </row>
    <row r="8" spans="1:61" x14ac:dyDescent="0.3">
      <c r="A8" s="597"/>
      <c r="B8" s="597"/>
      <c r="C8" s="597"/>
      <c r="D8" s="597"/>
      <c r="E8" s="597"/>
      <c r="F8" s="597"/>
      <c r="G8" s="597"/>
    </row>
    <row r="9" spans="1:61" s="8" customFormat="1" ht="13.5" customHeight="1" x14ac:dyDescent="0.3">
      <c r="A9" s="422" t="s">
        <v>1209</v>
      </c>
      <c r="B9" s="532" t="s">
        <v>1210</v>
      </c>
      <c r="C9" s="533"/>
      <c r="D9" s="533"/>
      <c r="E9" s="533"/>
      <c r="F9" s="533"/>
      <c r="G9" s="534"/>
      <c r="H9" s="6"/>
      <c r="I9" s="6"/>
      <c r="J9" s="6"/>
      <c r="K9" s="6"/>
      <c r="L9" s="6"/>
      <c r="M9" s="6"/>
      <c r="N9" s="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417"/>
      <c r="AQ9" s="417"/>
      <c r="AR9" s="417"/>
      <c r="AS9" s="417"/>
      <c r="AT9" s="417"/>
      <c r="AU9" s="417"/>
      <c r="AV9" s="417"/>
      <c r="AW9" s="417"/>
      <c r="AX9" s="417"/>
      <c r="AY9" s="417"/>
      <c r="AZ9" s="417"/>
      <c r="BA9" s="417"/>
      <c r="BB9" s="417"/>
      <c r="BC9" s="417"/>
      <c r="BD9" s="417"/>
      <c r="BE9" s="417"/>
      <c r="BF9" s="417"/>
      <c r="BG9" s="7"/>
      <c r="BH9" s="7"/>
      <c r="BI9" s="7"/>
    </row>
    <row r="10" spans="1:61" s="7" customFormat="1" ht="27" customHeight="1" x14ac:dyDescent="0.3">
      <c r="A10" s="423"/>
      <c r="B10" s="535"/>
      <c r="C10" s="536"/>
      <c r="D10" s="536"/>
      <c r="E10" s="536"/>
      <c r="F10" s="536"/>
      <c r="G10" s="537"/>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48"/>
      <c r="AV10" s="48"/>
      <c r="AW10" s="48"/>
      <c r="AX10" s="48"/>
      <c r="AY10" s="48"/>
      <c r="AZ10" s="48"/>
      <c r="BA10" s="48"/>
      <c r="BB10" s="48"/>
      <c r="BC10" s="48"/>
      <c r="BD10" s="48"/>
      <c r="BE10" s="48"/>
      <c r="BF10" s="48"/>
    </row>
    <row r="11" spans="1:61" x14ac:dyDescent="0.3">
      <c r="A11" s="588"/>
      <c r="B11" s="588"/>
      <c r="C11" s="588"/>
      <c r="D11" s="588"/>
      <c r="E11" s="588"/>
      <c r="F11" s="588"/>
      <c r="G11" s="588"/>
    </row>
    <row r="12" spans="1:61" ht="22.5" customHeight="1" x14ac:dyDescent="0.3">
      <c r="A12" s="50" t="s">
        <v>1211</v>
      </c>
      <c r="B12" s="531" t="s">
        <v>201</v>
      </c>
      <c r="C12" s="531"/>
      <c r="D12" s="531"/>
      <c r="E12" s="531"/>
      <c r="F12" s="531"/>
      <c r="G12" s="531"/>
    </row>
    <row r="13" spans="1:61" ht="17.25" thickBot="1" x14ac:dyDescent="0.35">
      <c r="A13" s="598"/>
      <c r="B13" s="598"/>
      <c r="C13" s="598"/>
      <c r="D13" s="598"/>
      <c r="E13" s="598"/>
      <c r="F13" s="598"/>
      <c r="G13" s="598"/>
    </row>
    <row r="14" spans="1:61" ht="91.5" customHeight="1" thickBot="1" x14ac:dyDescent="0.35">
      <c r="A14" s="240" t="s">
        <v>2</v>
      </c>
      <c r="B14" s="40" t="s">
        <v>1212</v>
      </c>
      <c r="C14" s="40" t="s">
        <v>8</v>
      </c>
      <c r="D14" s="40" t="s">
        <v>4</v>
      </c>
      <c r="E14" s="408" t="s">
        <v>16</v>
      </c>
      <c r="F14" s="409"/>
      <c r="G14" s="41" t="s">
        <v>7</v>
      </c>
    </row>
    <row r="15" spans="1:61" s="17" customFormat="1" ht="124.5" customHeight="1" x14ac:dyDescent="0.25">
      <c r="A15" s="483" t="s">
        <v>1213</v>
      </c>
      <c r="B15" s="241" t="s">
        <v>1214</v>
      </c>
      <c r="C15" s="242" t="s">
        <v>1215</v>
      </c>
      <c r="D15" s="242">
        <v>0</v>
      </c>
      <c r="E15" s="464" t="s">
        <v>1216</v>
      </c>
      <c r="F15" s="243" t="s">
        <v>1217</v>
      </c>
      <c r="G15" s="244"/>
      <c r="H15" s="16"/>
      <c r="I15" s="16"/>
      <c r="J15" s="16"/>
      <c r="K15" s="16"/>
      <c r="L15" s="16"/>
      <c r="M15" s="16"/>
      <c r="N15" s="16"/>
      <c r="O15" s="16"/>
      <c r="P15" s="16"/>
    </row>
    <row r="16" spans="1:61" s="17" customFormat="1" ht="153.75" customHeight="1" x14ac:dyDescent="0.25">
      <c r="A16" s="484"/>
      <c r="B16" s="245" t="s">
        <v>1218</v>
      </c>
      <c r="C16" s="246" t="s">
        <v>1219</v>
      </c>
      <c r="D16" s="246">
        <v>0</v>
      </c>
      <c r="E16" s="465"/>
      <c r="F16" s="247" t="s">
        <v>577</v>
      </c>
      <c r="G16" s="248"/>
      <c r="H16" s="16"/>
      <c r="I16" s="16"/>
      <c r="J16" s="16"/>
      <c r="K16" s="16"/>
      <c r="L16" s="16"/>
      <c r="M16" s="16"/>
      <c r="N16" s="16"/>
      <c r="O16" s="16"/>
      <c r="P16" s="16"/>
    </row>
    <row r="17" spans="1:16" s="17" customFormat="1" ht="168.75" customHeight="1" thickBot="1" x14ac:dyDescent="0.3">
      <c r="A17" s="489"/>
      <c r="B17" s="249" t="s">
        <v>1220</v>
      </c>
      <c r="C17" s="250" t="s">
        <v>1215</v>
      </c>
      <c r="D17" s="250"/>
      <c r="E17" s="466"/>
      <c r="F17" s="251" t="s">
        <v>597</v>
      </c>
      <c r="G17" s="252"/>
      <c r="H17" s="16"/>
      <c r="I17" s="16"/>
      <c r="J17" s="16"/>
      <c r="K17" s="16"/>
      <c r="L17" s="16"/>
      <c r="M17" s="16"/>
      <c r="N17" s="16"/>
      <c r="O17" s="16"/>
      <c r="P17" s="16"/>
    </row>
    <row r="18" spans="1:16" s="17" customFormat="1" ht="124.5" customHeight="1" x14ac:dyDescent="0.25">
      <c r="A18" s="484" t="s">
        <v>1221</v>
      </c>
      <c r="B18" s="253" t="s">
        <v>1222</v>
      </c>
      <c r="C18" s="254" t="s">
        <v>1215</v>
      </c>
      <c r="D18" s="254">
        <v>0</v>
      </c>
      <c r="E18" s="464" t="s">
        <v>1223</v>
      </c>
      <c r="F18" s="255" t="s">
        <v>1217</v>
      </c>
      <c r="G18" s="42"/>
      <c r="H18" s="16"/>
      <c r="I18" s="16"/>
      <c r="J18" s="16"/>
      <c r="K18" s="16"/>
      <c r="L18" s="16"/>
      <c r="M18" s="16"/>
      <c r="N18" s="16"/>
      <c r="O18" s="16"/>
      <c r="P18" s="16"/>
    </row>
    <row r="19" spans="1:16" s="17" customFormat="1" ht="129" customHeight="1" x14ac:dyDescent="0.25">
      <c r="A19" s="484"/>
      <c r="B19" s="245" t="s">
        <v>1224</v>
      </c>
      <c r="C19" s="246" t="s">
        <v>1215</v>
      </c>
      <c r="D19" s="246"/>
      <c r="E19" s="465"/>
      <c r="F19" s="255" t="s">
        <v>1217</v>
      </c>
      <c r="G19" s="31"/>
      <c r="H19" s="16"/>
      <c r="I19" s="16"/>
      <c r="J19" s="16"/>
      <c r="K19" s="16"/>
      <c r="L19" s="16"/>
      <c r="M19" s="16"/>
      <c r="N19" s="16"/>
      <c r="O19" s="16"/>
      <c r="P19" s="16"/>
    </row>
    <row r="20" spans="1:16" s="17" customFormat="1" ht="148.5" customHeight="1" thickBot="1" x14ac:dyDescent="0.3">
      <c r="A20" s="484"/>
      <c r="B20" s="256" t="s">
        <v>1225</v>
      </c>
      <c r="C20" s="257" t="s">
        <v>1215</v>
      </c>
      <c r="D20" s="257"/>
      <c r="E20" s="466"/>
      <c r="F20" s="258" t="s">
        <v>597</v>
      </c>
      <c r="G20" s="43"/>
      <c r="H20" s="16"/>
      <c r="I20" s="16"/>
      <c r="J20" s="16"/>
      <c r="K20" s="16"/>
      <c r="L20" s="16"/>
      <c r="M20" s="16"/>
      <c r="N20" s="16"/>
      <c r="O20" s="16"/>
      <c r="P20" s="16"/>
    </row>
    <row r="21" spans="1:16" s="17" customFormat="1" ht="292.5" customHeight="1" thickBot="1" x14ac:dyDescent="0.3">
      <c r="A21" s="483" t="s">
        <v>1226</v>
      </c>
      <c r="B21" s="241" t="s">
        <v>1227</v>
      </c>
      <c r="C21" s="242" t="s">
        <v>1228</v>
      </c>
      <c r="D21" s="242">
        <v>0</v>
      </c>
      <c r="E21" s="464" t="s">
        <v>1229</v>
      </c>
      <c r="F21" s="243" t="s">
        <v>1230</v>
      </c>
      <c r="G21" s="30"/>
      <c r="H21" s="16"/>
      <c r="I21" s="16"/>
      <c r="J21" s="16"/>
      <c r="K21" s="16"/>
      <c r="L21" s="16"/>
      <c r="M21" s="16"/>
      <c r="N21" s="16"/>
      <c r="O21" s="16"/>
      <c r="P21" s="16"/>
    </row>
    <row r="22" spans="1:16" s="17" customFormat="1" ht="95.25" customHeight="1" x14ac:dyDescent="0.25">
      <c r="A22" s="484"/>
      <c r="B22" s="245" t="s">
        <v>1231</v>
      </c>
      <c r="C22" s="246" t="s">
        <v>1228</v>
      </c>
      <c r="D22" s="246"/>
      <c r="E22" s="465"/>
      <c r="F22" s="243" t="s">
        <v>1217</v>
      </c>
      <c r="G22" s="31"/>
      <c r="H22" s="16"/>
      <c r="I22" s="16"/>
      <c r="J22" s="16"/>
      <c r="K22" s="16"/>
      <c r="L22" s="16"/>
      <c r="M22" s="16"/>
      <c r="N22" s="16"/>
      <c r="O22" s="16"/>
      <c r="P22" s="16"/>
    </row>
    <row r="23" spans="1:16" s="17" customFormat="1" ht="142.5" customHeight="1" thickBot="1" x14ac:dyDescent="0.3">
      <c r="A23" s="489"/>
      <c r="B23" s="249" t="s">
        <v>1232</v>
      </c>
      <c r="C23" s="250" t="s">
        <v>1228</v>
      </c>
      <c r="D23" s="250"/>
      <c r="E23" s="466"/>
      <c r="F23" s="251" t="s">
        <v>1233</v>
      </c>
      <c r="G23" s="35"/>
      <c r="H23" s="16"/>
      <c r="I23" s="16"/>
      <c r="J23" s="16"/>
      <c r="K23" s="16"/>
      <c r="L23" s="16"/>
      <c r="M23" s="16"/>
      <c r="N23" s="16"/>
      <c r="O23" s="16"/>
      <c r="P23" s="16"/>
    </row>
    <row r="24" spans="1:16" s="17" customFormat="1" ht="67.5" customHeight="1" x14ac:dyDescent="0.25">
      <c r="A24" s="484" t="s">
        <v>1234</v>
      </c>
      <c r="B24" s="253" t="s">
        <v>1235</v>
      </c>
      <c r="C24" s="254" t="s">
        <v>1236</v>
      </c>
      <c r="D24" s="254">
        <v>0</v>
      </c>
      <c r="E24" s="464" t="s">
        <v>1237</v>
      </c>
      <c r="F24" s="255" t="s">
        <v>1230</v>
      </c>
      <c r="G24" s="42"/>
      <c r="H24" s="16"/>
      <c r="I24" s="16"/>
      <c r="J24" s="16"/>
      <c r="K24" s="16"/>
      <c r="L24" s="16"/>
      <c r="M24" s="16"/>
      <c r="N24" s="16"/>
      <c r="O24" s="16"/>
      <c r="P24" s="16"/>
    </row>
    <row r="25" spans="1:16" s="17" customFormat="1" ht="53.25" customHeight="1" x14ac:dyDescent="0.25">
      <c r="A25" s="484"/>
      <c r="B25" s="245" t="s">
        <v>1238</v>
      </c>
      <c r="C25" s="246" t="s">
        <v>1236</v>
      </c>
      <c r="D25" s="259">
        <v>0.05</v>
      </c>
      <c r="E25" s="465"/>
      <c r="F25" s="255" t="s">
        <v>1230</v>
      </c>
      <c r="G25" s="31"/>
      <c r="H25" s="16"/>
      <c r="I25" s="16"/>
      <c r="J25" s="16"/>
      <c r="K25" s="16"/>
      <c r="L25" s="16"/>
      <c r="M25" s="16"/>
      <c r="N25" s="16"/>
      <c r="O25" s="16"/>
      <c r="P25" s="16"/>
    </row>
    <row r="26" spans="1:16" s="17" customFormat="1" ht="106.5" customHeight="1" thickBot="1" x14ac:dyDescent="0.3">
      <c r="A26" s="484"/>
      <c r="B26" s="256" t="s">
        <v>1239</v>
      </c>
      <c r="C26" s="257" t="s">
        <v>1240</v>
      </c>
      <c r="D26" s="257"/>
      <c r="E26" s="466"/>
      <c r="F26" s="255" t="s">
        <v>1233</v>
      </c>
      <c r="G26" s="43"/>
      <c r="H26" s="16"/>
      <c r="I26" s="16"/>
      <c r="J26" s="16"/>
      <c r="K26" s="16"/>
      <c r="L26" s="16"/>
      <c r="M26" s="16"/>
      <c r="N26" s="16"/>
      <c r="O26" s="16"/>
      <c r="P26" s="16"/>
    </row>
    <row r="27" spans="1:16" s="17" customFormat="1" ht="99" customHeight="1" x14ac:dyDescent="0.25">
      <c r="A27" s="483" t="s">
        <v>1241</v>
      </c>
      <c r="B27" s="241" t="s">
        <v>1242</v>
      </c>
      <c r="C27" s="242" t="s">
        <v>1215</v>
      </c>
      <c r="D27" s="242">
        <v>0</v>
      </c>
      <c r="E27" s="464" t="s">
        <v>1237</v>
      </c>
      <c r="F27" s="243" t="s">
        <v>1243</v>
      </c>
      <c r="G27" s="30"/>
      <c r="H27" s="16"/>
      <c r="I27" s="16"/>
      <c r="J27" s="16"/>
      <c r="K27" s="16"/>
      <c r="L27" s="16"/>
      <c r="M27" s="16"/>
      <c r="N27" s="16"/>
      <c r="O27" s="16"/>
      <c r="P27" s="16"/>
    </row>
    <row r="28" spans="1:16" s="17" customFormat="1" ht="90" x14ac:dyDescent="0.25">
      <c r="A28" s="484"/>
      <c r="B28" s="245" t="s">
        <v>1244</v>
      </c>
      <c r="C28" s="246" t="s">
        <v>1215</v>
      </c>
      <c r="D28" s="246"/>
      <c r="E28" s="465"/>
      <c r="F28" s="247" t="s">
        <v>1245</v>
      </c>
      <c r="G28" s="31"/>
      <c r="H28" s="16"/>
      <c r="I28" s="16"/>
      <c r="J28" s="16"/>
      <c r="K28" s="16"/>
      <c r="L28" s="16"/>
      <c r="M28" s="16"/>
      <c r="N28" s="16"/>
      <c r="O28" s="16"/>
      <c r="P28" s="16"/>
    </row>
    <row r="29" spans="1:16" s="17" customFormat="1" ht="90.75" thickBot="1" x14ac:dyDescent="0.3">
      <c r="A29" s="489"/>
      <c r="B29" s="249" t="s">
        <v>1246</v>
      </c>
      <c r="C29" s="250" t="s">
        <v>1247</v>
      </c>
      <c r="D29" s="250"/>
      <c r="E29" s="466"/>
      <c r="F29" s="251" t="s">
        <v>1217</v>
      </c>
      <c r="G29" s="35"/>
      <c r="H29" s="16"/>
      <c r="I29" s="16"/>
      <c r="J29" s="16"/>
      <c r="K29" s="16"/>
      <c r="L29" s="16"/>
      <c r="M29" s="16"/>
      <c r="N29" s="16"/>
      <c r="O29" s="16"/>
      <c r="P29" s="16"/>
    </row>
    <row r="30" spans="1:16" s="17" customFormat="1" ht="133.5" customHeight="1" x14ac:dyDescent="0.25">
      <c r="A30" s="483" t="s">
        <v>1248</v>
      </c>
      <c r="B30" s="253" t="s">
        <v>1249</v>
      </c>
      <c r="C30" s="254" t="s">
        <v>1250</v>
      </c>
      <c r="D30" s="254">
        <v>0</v>
      </c>
      <c r="E30" s="464" t="s">
        <v>1229</v>
      </c>
      <c r="F30" s="255" t="s">
        <v>1245</v>
      </c>
      <c r="G30" s="42"/>
      <c r="H30" s="16"/>
      <c r="I30" s="16"/>
      <c r="J30" s="16"/>
      <c r="K30" s="16"/>
      <c r="L30" s="16"/>
      <c r="M30" s="16"/>
      <c r="N30" s="16"/>
      <c r="O30" s="16"/>
      <c r="P30" s="16"/>
    </row>
    <row r="31" spans="1:16" s="17" customFormat="1" ht="173.25" customHeight="1" x14ac:dyDescent="0.25">
      <c r="A31" s="484"/>
      <c r="B31" s="245" t="s">
        <v>1251</v>
      </c>
      <c r="C31" s="246" t="s">
        <v>1252</v>
      </c>
      <c r="D31" s="246"/>
      <c r="E31" s="465"/>
      <c r="F31" s="247" t="s">
        <v>1217</v>
      </c>
      <c r="G31" s="31"/>
      <c r="H31" s="16"/>
      <c r="I31" s="16"/>
      <c r="J31" s="16"/>
      <c r="K31" s="16"/>
      <c r="L31" s="16"/>
      <c r="M31" s="16"/>
      <c r="N31" s="16"/>
      <c r="O31" s="16"/>
      <c r="P31" s="16"/>
    </row>
    <row r="32" spans="1:16" s="17" customFormat="1" ht="129.75" customHeight="1" thickBot="1" x14ac:dyDescent="0.3">
      <c r="A32" s="489"/>
      <c r="B32" s="256" t="s">
        <v>1253</v>
      </c>
      <c r="C32" s="257" t="s">
        <v>1254</v>
      </c>
      <c r="D32" s="257"/>
      <c r="E32" s="466"/>
      <c r="F32" s="258" t="s">
        <v>577</v>
      </c>
      <c r="G32" s="43"/>
      <c r="H32" s="16"/>
      <c r="I32" s="16"/>
      <c r="J32" s="16"/>
      <c r="K32" s="16"/>
      <c r="L32" s="16"/>
      <c r="M32" s="16"/>
      <c r="N32" s="16"/>
      <c r="O32" s="16"/>
      <c r="P32" s="16"/>
    </row>
    <row r="33" spans="1:16" s="17" customFormat="1" ht="90.75" customHeight="1" thickBot="1" x14ac:dyDescent="0.3">
      <c r="A33" s="483" t="s">
        <v>1255</v>
      </c>
      <c r="B33" s="241" t="s">
        <v>1256</v>
      </c>
      <c r="C33" s="242" t="s">
        <v>1215</v>
      </c>
      <c r="D33" s="242">
        <v>0</v>
      </c>
      <c r="E33" s="464" t="s">
        <v>1229</v>
      </c>
      <c r="F33" s="243" t="s">
        <v>1217</v>
      </c>
      <c r="G33" s="30"/>
      <c r="H33" s="16"/>
      <c r="I33" s="16"/>
      <c r="J33" s="16"/>
      <c r="K33" s="16"/>
      <c r="L33" s="16"/>
      <c r="M33" s="16"/>
      <c r="N33" s="16"/>
      <c r="O33" s="16"/>
      <c r="P33" s="16"/>
    </row>
    <row r="34" spans="1:16" s="17" customFormat="1" ht="185.25" customHeight="1" x14ac:dyDescent="0.25">
      <c r="A34" s="484"/>
      <c r="B34" s="245" t="s">
        <v>1257</v>
      </c>
      <c r="C34" s="242" t="s">
        <v>1258</v>
      </c>
      <c r="D34" s="246"/>
      <c r="E34" s="465"/>
      <c r="F34" s="247" t="s">
        <v>1217</v>
      </c>
      <c r="G34" s="31"/>
      <c r="H34" s="16"/>
      <c r="I34" s="16"/>
      <c r="J34" s="16"/>
      <c r="K34" s="16"/>
      <c r="L34" s="16"/>
      <c r="M34" s="16"/>
      <c r="N34" s="16"/>
      <c r="O34" s="16"/>
      <c r="P34" s="16"/>
    </row>
    <row r="35" spans="1:16" s="17" customFormat="1" ht="129" customHeight="1" thickBot="1" x14ac:dyDescent="0.3">
      <c r="A35" s="484"/>
      <c r="B35" s="245" t="s">
        <v>1259</v>
      </c>
      <c r="C35" s="260" t="s">
        <v>1258</v>
      </c>
      <c r="D35" s="246"/>
      <c r="E35" s="465"/>
      <c r="F35" s="247" t="s">
        <v>1233</v>
      </c>
      <c r="G35" s="31"/>
      <c r="H35" s="16"/>
      <c r="I35" s="16"/>
      <c r="J35" s="16"/>
      <c r="K35" s="16"/>
      <c r="L35" s="16"/>
      <c r="M35" s="16"/>
      <c r="N35" s="16"/>
      <c r="O35" s="16"/>
      <c r="P35" s="16"/>
    </row>
    <row r="36" spans="1:16" s="17" customFormat="1" ht="66" customHeight="1" x14ac:dyDescent="0.25">
      <c r="A36" s="484" t="s">
        <v>1260</v>
      </c>
      <c r="B36" s="253" t="s">
        <v>1261</v>
      </c>
      <c r="C36" s="254" t="s">
        <v>1262</v>
      </c>
      <c r="D36" s="254">
        <v>0</v>
      </c>
      <c r="E36" s="464" t="s">
        <v>1237</v>
      </c>
      <c r="F36" s="255" t="s">
        <v>1263</v>
      </c>
      <c r="G36" s="42"/>
      <c r="H36" s="16"/>
      <c r="I36" s="16"/>
      <c r="J36" s="16"/>
      <c r="K36" s="16"/>
      <c r="L36" s="16"/>
      <c r="M36" s="16"/>
      <c r="N36" s="16"/>
      <c r="O36" s="16"/>
      <c r="P36" s="16"/>
    </row>
    <row r="37" spans="1:16" s="17" customFormat="1" ht="83.25" customHeight="1" x14ac:dyDescent="0.25">
      <c r="A37" s="484"/>
      <c r="B37" s="245" t="s">
        <v>1264</v>
      </c>
      <c r="C37" s="246" t="s">
        <v>1219</v>
      </c>
      <c r="D37" s="246"/>
      <c r="E37" s="465"/>
      <c r="F37" s="247" t="s">
        <v>1243</v>
      </c>
      <c r="G37" s="31"/>
      <c r="H37" s="16"/>
      <c r="I37" s="16"/>
      <c r="J37" s="16"/>
      <c r="K37" s="16"/>
      <c r="L37" s="16"/>
      <c r="M37" s="16"/>
      <c r="N37" s="16"/>
      <c r="O37" s="16"/>
      <c r="P37" s="16"/>
    </row>
    <row r="38" spans="1:16" s="17" customFormat="1" ht="105.75" thickBot="1" x14ac:dyDescent="0.3">
      <c r="A38" s="484"/>
      <c r="B38" s="256" t="s">
        <v>1265</v>
      </c>
      <c r="C38" s="257" t="s">
        <v>1219</v>
      </c>
      <c r="D38" s="257"/>
      <c r="E38" s="466"/>
      <c r="F38" s="258" t="s">
        <v>1217</v>
      </c>
      <c r="G38" s="43"/>
      <c r="H38" s="16"/>
      <c r="I38" s="16"/>
      <c r="J38" s="16"/>
      <c r="K38" s="16"/>
      <c r="L38" s="16"/>
      <c r="M38" s="16"/>
      <c r="N38" s="16"/>
      <c r="O38" s="16"/>
      <c r="P38" s="16"/>
    </row>
    <row r="39" spans="1:16" s="17" customFormat="1" ht="115.5" customHeight="1" x14ac:dyDescent="0.25">
      <c r="A39" s="483" t="s">
        <v>1266</v>
      </c>
      <c r="B39" s="241" t="s">
        <v>1267</v>
      </c>
      <c r="C39" s="242" t="s">
        <v>964</v>
      </c>
      <c r="D39" s="242"/>
      <c r="E39" s="464" t="s">
        <v>1237</v>
      </c>
      <c r="F39" s="243" t="s">
        <v>1268</v>
      </c>
      <c r="G39" s="30"/>
      <c r="H39" s="16"/>
      <c r="I39" s="16"/>
      <c r="J39" s="16"/>
      <c r="K39" s="16"/>
      <c r="L39" s="16"/>
      <c r="M39" s="16"/>
      <c r="N39" s="16"/>
      <c r="O39" s="16"/>
      <c r="P39" s="16"/>
    </row>
    <row r="40" spans="1:16" s="17" customFormat="1" ht="71.25" customHeight="1" x14ac:dyDescent="0.25">
      <c r="A40" s="484"/>
      <c r="B40" s="245" t="s">
        <v>1269</v>
      </c>
      <c r="C40" s="246" t="s">
        <v>1219</v>
      </c>
      <c r="D40" s="246"/>
      <c r="E40" s="465"/>
      <c r="F40" s="247" t="s">
        <v>1243</v>
      </c>
      <c r="G40" s="31"/>
      <c r="H40" s="16"/>
      <c r="I40" s="16"/>
      <c r="J40" s="16"/>
      <c r="K40" s="16"/>
      <c r="L40" s="16"/>
      <c r="M40" s="16"/>
      <c r="N40" s="16"/>
      <c r="O40" s="16"/>
      <c r="P40" s="16"/>
    </row>
    <row r="41" spans="1:16" s="17" customFormat="1" ht="102.75" customHeight="1" thickBot="1" x14ac:dyDescent="0.3">
      <c r="A41" s="489"/>
      <c r="B41" s="249" t="s">
        <v>1270</v>
      </c>
      <c r="C41" s="250" t="s">
        <v>1271</v>
      </c>
      <c r="D41" s="250"/>
      <c r="E41" s="466"/>
      <c r="F41" s="251" t="s">
        <v>1217</v>
      </c>
      <c r="G41" s="35"/>
      <c r="H41" s="16"/>
      <c r="I41" s="16"/>
      <c r="J41" s="16"/>
      <c r="K41" s="16"/>
      <c r="L41" s="16"/>
      <c r="M41" s="16"/>
      <c r="N41" s="16"/>
      <c r="O41" s="16"/>
      <c r="P41" s="16"/>
    </row>
    <row r="42" spans="1:16" s="17" customFormat="1" ht="55.5" customHeight="1" x14ac:dyDescent="0.25">
      <c r="A42" s="483" t="s">
        <v>1272</v>
      </c>
      <c r="B42" s="241" t="s">
        <v>1273</v>
      </c>
      <c r="C42" s="242" t="s">
        <v>1274</v>
      </c>
      <c r="D42" s="242">
        <v>0</v>
      </c>
      <c r="E42" s="464" t="s">
        <v>1229</v>
      </c>
      <c r="F42" s="243" t="s">
        <v>1275</v>
      </c>
      <c r="G42" s="30"/>
      <c r="H42" s="16"/>
      <c r="I42" s="16"/>
      <c r="J42" s="16"/>
      <c r="K42" s="16"/>
      <c r="L42" s="16"/>
      <c r="M42" s="16"/>
      <c r="N42" s="16"/>
      <c r="O42" s="16"/>
      <c r="P42" s="16"/>
    </row>
    <row r="43" spans="1:16" s="17" customFormat="1" ht="98.25" customHeight="1" x14ac:dyDescent="0.25">
      <c r="A43" s="484"/>
      <c r="B43" s="245" t="s">
        <v>1276</v>
      </c>
      <c r="C43" s="246" t="s">
        <v>1277</v>
      </c>
      <c r="D43" s="259">
        <v>0.08</v>
      </c>
      <c r="E43" s="465"/>
      <c r="F43" s="247" t="s">
        <v>1278</v>
      </c>
      <c r="G43" s="31"/>
      <c r="H43" s="16"/>
      <c r="I43" s="16"/>
      <c r="J43" s="16"/>
      <c r="K43" s="16"/>
      <c r="L43" s="16"/>
      <c r="M43" s="16"/>
      <c r="N43" s="16"/>
      <c r="O43" s="16"/>
      <c r="P43" s="16"/>
    </row>
    <row r="44" spans="1:16" s="17" customFormat="1" ht="79.5" customHeight="1" x14ac:dyDescent="0.25">
      <c r="A44" s="599"/>
      <c r="B44" s="245" t="s">
        <v>1279</v>
      </c>
      <c r="C44" s="246" t="s">
        <v>1280</v>
      </c>
      <c r="D44" s="259">
        <v>0.02</v>
      </c>
      <c r="E44" s="467"/>
      <c r="F44" s="247" t="s">
        <v>577</v>
      </c>
      <c r="G44" s="141"/>
      <c r="H44" s="16"/>
      <c r="I44" s="16"/>
      <c r="J44" s="16"/>
      <c r="K44" s="16"/>
      <c r="L44" s="16"/>
      <c r="M44" s="16"/>
      <c r="N44" s="16"/>
      <c r="O44" s="16"/>
      <c r="P44" s="16"/>
    </row>
    <row r="45" spans="1:16" s="17" customFormat="1" ht="15" x14ac:dyDescent="0.25">
      <c r="A45" s="261"/>
      <c r="B45" s="262"/>
      <c r="C45" s="263"/>
      <c r="D45" s="264"/>
      <c r="E45" s="264"/>
      <c r="F45" s="264"/>
      <c r="G45" s="16"/>
      <c r="H45" s="16"/>
      <c r="I45" s="16"/>
      <c r="J45" s="16"/>
      <c r="K45" s="16"/>
      <c r="L45" s="16"/>
      <c r="M45" s="16"/>
      <c r="N45" s="16"/>
      <c r="O45" s="16"/>
      <c r="P45" s="16"/>
    </row>
    <row r="46" spans="1:16" s="17" customFormat="1" ht="15" x14ac:dyDescent="0.25">
      <c r="A46" s="261"/>
      <c r="B46" s="262"/>
      <c r="C46" s="263"/>
      <c r="D46" s="264"/>
      <c r="E46" s="264"/>
      <c r="F46" s="264"/>
      <c r="G46" s="16"/>
      <c r="H46" s="16"/>
      <c r="I46" s="16"/>
      <c r="J46" s="16"/>
      <c r="K46" s="16"/>
      <c r="L46" s="16"/>
      <c r="M46" s="16"/>
      <c r="N46" s="16"/>
      <c r="O46" s="16"/>
      <c r="P46" s="16"/>
    </row>
    <row r="48" spans="1:16" x14ac:dyDescent="0.3">
      <c r="A48" s="265" t="s">
        <v>12</v>
      </c>
      <c r="B48" s="415"/>
      <c r="C48" s="415"/>
      <c r="D48" s="415"/>
      <c r="E48" s="415"/>
      <c r="F48" s="415"/>
      <c r="G48" s="415"/>
    </row>
    <row r="49" spans="1:7" x14ac:dyDescent="0.3">
      <c r="B49" s="266"/>
      <c r="G49" s="47"/>
    </row>
    <row r="50" spans="1:7" x14ac:dyDescent="0.3">
      <c r="A50" s="265" t="s">
        <v>11</v>
      </c>
      <c r="B50" s="416">
        <v>1</v>
      </c>
      <c r="C50" s="415"/>
      <c r="D50" s="415"/>
      <c r="E50" s="415"/>
      <c r="F50" s="415"/>
      <c r="G50" s="415"/>
    </row>
  </sheetData>
  <sheetProtection algorithmName="SHA-512" hashValue="0Z1tg2rpkx+rAIDmBvoXrcyWm7YF6l+5uKP/QmTaHxT8eRNmqC1uv4MQybqMD4oCrPksOTuHvOAUaoULd6Mf9w==" saltValue="3QB99jc3Jhd/PxjKotgQ5A==" spinCount="100000" sheet="1" objects="1" scenarios="1"/>
  <mergeCells count="37">
    <mergeCell ref="B50:G50"/>
    <mergeCell ref="A30:A32"/>
    <mergeCell ref="E30:E32"/>
    <mergeCell ref="A33:A35"/>
    <mergeCell ref="E33:E35"/>
    <mergeCell ref="A36:A38"/>
    <mergeCell ref="E36:E38"/>
    <mergeCell ref="A39:A41"/>
    <mergeCell ref="E39:E41"/>
    <mergeCell ref="A42:A44"/>
    <mergeCell ref="E42:E44"/>
    <mergeCell ref="B48:G48"/>
    <mergeCell ref="A21:A23"/>
    <mergeCell ref="E21:E23"/>
    <mergeCell ref="A24:A26"/>
    <mergeCell ref="E24:E26"/>
    <mergeCell ref="A27:A29"/>
    <mergeCell ref="E27:E29"/>
    <mergeCell ref="A18:A20"/>
    <mergeCell ref="E18:E20"/>
    <mergeCell ref="B7:G7"/>
    <mergeCell ref="A8:G8"/>
    <mergeCell ref="A9:A10"/>
    <mergeCell ref="B9:G10"/>
    <mergeCell ref="B12:G12"/>
    <mergeCell ref="A13:G13"/>
    <mergeCell ref="E14:F14"/>
    <mergeCell ref="A15:A17"/>
    <mergeCell ref="E15:E17"/>
    <mergeCell ref="O9:BF9"/>
    <mergeCell ref="A11:G11"/>
    <mergeCell ref="A1:G1"/>
    <mergeCell ref="A2:G2"/>
    <mergeCell ref="A3:G3"/>
    <mergeCell ref="A4:G4"/>
    <mergeCell ref="B5:G5"/>
    <mergeCell ref="A6:G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8"/>
  <sheetViews>
    <sheetView topLeftCell="A67" workbookViewId="0">
      <selection activeCell="A84" sqref="A84"/>
    </sheetView>
  </sheetViews>
  <sheetFormatPr baseColWidth="10" defaultColWidth="9.140625" defaultRowHeight="16.5" x14ac:dyDescent="0.3"/>
  <cols>
    <col min="1" max="1" width="41.140625" style="4" customWidth="1"/>
    <col min="2" max="2" width="55.42578125" style="4" customWidth="1"/>
    <col min="3" max="3" width="31.7109375" style="4" customWidth="1"/>
    <col min="4" max="4" width="16.28515625" style="4" customWidth="1"/>
    <col min="5" max="5" width="9.5703125" style="4" customWidth="1"/>
    <col min="6" max="6" width="18.7109375" style="11" customWidth="1"/>
    <col min="7" max="7" width="30" style="3" customWidth="1"/>
    <col min="8"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21" t="s">
        <v>47</v>
      </c>
      <c r="B3" s="421"/>
      <c r="C3" s="421"/>
      <c r="D3" s="421"/>
      <c r="E3" s="421"/>
      <c r="F3" s="421"/>
      <c r="G3" s="421"/>
    </row>
    <row r="4" spans="1:61" s="1" customFormat="1" ht="20.25" customHeight="1" x14ac:dyDescent="0.35">
      <c r="A4" s="49"/>
      <c r="B4" s="49"/>
      <c r="C4" s="49"/>
      <c r="D4" s="49"/>
      <c r="E4" s="49"/>
      <c r="F4" s="89"/>
      <c r="G4" s="49"/>
    </row>
    <row r="5" spans="1:61" x14ac:dyDescent="0.3">
      <c r="A5" s="10" t="s">
        <v>3</v>
      </c>
      <c r="B5" s="418" t="s">
        <v>1281</v>
      </c>
      <c r="C5" s="418"/>
      <c r="D5" s="418"/>
      <c r="E5" s="418"/>
      <c r="F5" s="418"/>
      <c r="G5" s="418"/>
    </row>
    <row r="6" spans="1:61" x14ac:dyDescent="0.3">
      <c r="A6" s="11"/>
      <c r="B6" s="11"/>
      <c r="C6" s="11"/>
      <c r="D6" s="11"/>
      <c r="E6" s="11"/>
      <c r="G6" s="12"/>
    </row>
    <row r="7" spans="1:61" ht="21.75" customHeight="1" x14ac:dyDescent="0.3">
      <c r="A7" s="5" t="s">
        <v>0</v>
      </c>
      <c r="B7" s="418" t="s">
        <v>1282</v>
      </c>
      <c r="C7" s="418"/>
      <c r="D7" s="418"/>
      <c r="E7" s="418"/>
      <c r="F7" s="418"/>
      <c r="G7" s="418"/>
      <c r="H7" s="6"/>
      <c r="I7" s="6"/>
      <c r="J7" s="6"/>
      <c r="K7" s="6"/>
      <c r="L7" s="6"/>
      <c r="M7" s="6"/>
      <c r="N7" s="6"/>
      <c r="O7" s="6"/>
    </row>
    <row r="8" spans="1:61" x14ac:dyDescent="0.3">
      <c r="A8" s="6"/>
      <c r="B8" s="6"/>
      <c r="C8" s="6"/>
      <c r="D8" s="6"/>
      <c r="E8" s="6"/>
      <c r="F8" s="6"/>
      <c r="G8" s="12"/>
    </row>
    <row r="9" spans="1:61" x14ac:dyDescent="0.3">
      <c r="A9" s="6"/>
      <c r="B9" s="6"/>
      <c r="C9" s="6"/>
      <c r="D9" s="6"/>
      <c r="E9" s="6"/>
      <c r="F9" s="6"/>
      <c r="G9" s="12"/>
    </row>
    <row r="10" spans="1:61" s="8" customFormat="1" ht="13.5" customHeight="1" x14ac:dyDescent="0.3">
      <c r="A10" s="422" t="s">
        <v>5</v>
      </c>
      <c r="B10" s="424" t="s">
        <v>1210</v>
      </c>
      <c r="C10" s="425"/>
      <c r="D10" s="425"/>
      <c r="E10" s="425"/>
      <c r="F10" s="425"/>
      <c r="G10" s="426"/>
      <c r="H10" s="6"/>
      <c r="I10" s="6"/>
      <c r="J10" s="6"/>
      <c r="K10" s="6"/>
      <c r="L10" s="6"/>
      <c r="M10" s="6"/>
      <c r="N10" s="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7"/>
      <c r="BH10" s="7"/>
      <c r="BI10" s="7"/>
    </row>
    <row r="11" spans="1:61" s="7" customFormat="1" ht="27" customHeight="1" x14ac:dyDescent="0.3">
      <c r="A11" s="423"/>
      <c r="B11" s="427"/>
      <c r="C11" s="428"/>
      <c r="D11" s="428"/>
      <c r="E11" s="428"/>
      <c r="F11" s="428"/>
      <c r="G11" s="42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48"/>
      <c r="AV11" s="48"/>
      <c r="AW11" s="48"/>
      <c r="AX11" s="48"/>
      <c r="AY11" s="48"/>
      <c r="AZ11" s="48"/>
      <c r="BA11" s="48"/>
      <c r="BB11" s="48"/>
      <c r="BC11" s="48"/>
      <c r="BD11" s="48"/>
      <c r="BE11" s="48"/>
      <c r="BF11" s="48"/>
    </row>
    <row r="12" spans="1:61" x14ac:dyDescent="0.3">
      <c r="A12" s="6"/>
      <c r="B12" s="6"/>
      <c r="C12" s="6"/>
      <c r="D12" s="6"/>
      <c r="E12" s="6"/>
      <c r="F12" s="6"/>
      <c r="G12" s="12"/>
    </row>
    <row r="13" spans="1:61" ht="22.5" customHeight="1" x14ac:dyDescent="0.3">
      <c r="A13" s="5" t="s">
        <v>1</v>
      </c>
      <c r="B13" s="418" t="s">
        <v>1283</v>
      </c>
      <c r="C13" s="418"/>
      <c r="D13" s="418"/>
      <c r="E13" s="418"/>
      <c r="F13" s="418"/>
      <c r="G13" s="418"/>
    </row>
    <row r="14" spans="1:61" x14ac:dyDescent="0.3">
      <c r="A14" s="6"/>
      <c r="B14" s="6"/>
      <c r="C14" s="6"/>
      <c r="D14" s="6"/>
      <c r="E14" s="6"/>
      <c r="F14" s="6"/>
      <c r="G14" s="12"/>
    </row>
    <row r="15" spans="1:61" ht="17.25" thickBot="1" x14ac:dyDescent="0.35"/>
    <row r="16" spans="1:61" ht="99.75" customHeight="1" thickBot="1" x14ac:dyDescent="0.35">
      <c r="A16" s="39" t="s">
        <v>2</v>
      </c>
      <c r="B16" s="40" t="s">
        <v>6</v>
      </c>
      <c r="C16" s="40" t="s">
        <v>8</v>
      </c>
      <c r="D16" s="40" t="s">
        <v>4</v>
      </c>
      <c r="E16" s="408" t="s">
        <v>16</v>
      </c>
      <c r="F16" s="409"/>
      <c r="G16" s="41" t="s">
        <v>7</v>
      </c>
    </row>
    <row r="17" spans="1:16" s="17" customFormat="1" ht="89.25" customHeight="1" x14ac:dyDescent="0.25">
      <c r="A17" s="430" t="s">
        <v>1284</v>
      </c>
      <c r="B17" s="27" t="s">
        <v>1285</v>
      </c>
      <c r="C17" s="28" t="s">
        <v>1286</v>
      </c>
      <c r="D17" s="28">
        <v>0</v>
      </c>
      <c r="E17" s="405" t="s">
        <v>236</v>
      </c>
      <c r="F17" s="268" t="s">
        <v>86</v>
      </c>
      <c r="G17" s="30"/>
      <c r="H17" s="16"/>
      <c r="I17" s="16"/>
      <c r="J17" s="16"/>
      <c r="K17" s="16"/>
      <c r="L17" s="16"/>
      <c r="M17" s="16"/>
      <c r="N17" s="16"/>
      <c r="O17" s="16"/>
      <c r="P17" s="16"/>
    </row>
    <row r="18" spans="1:16" s="17" customFormat="1" ht="66.75" customHeight="1" x14ac:dyDescent="0.25">
      <c r="A18" s="431"/>
      <c r="B18" s="23" t="s">
        <v>1287</v>
      </c>
      <c r="C18" s="15" t="s">
        <v>1288</v>
      </c>
      <c r="D18" s="15">
        <v>0</v>
      </c>
      <c r="E18" s="406"/>
      <c r="F18" s="269" t="s">
        <v>90</v>
      </c>
      <c r="G18" s="31"/>
      <c r="H18" s="16"/>
      <c r="I18" s="16"/>
      <c r="J18" s="16"/>
      <c r="K18" s="16"/>
      <c r="L18" s="16"/>
      <c r="M18" s="16"/>
      <c r="N18" s="16"/>
      <c r="O18" s="16"/>
      <c r="P18" s="16"/>
    </row>
    <row r="19" spans="1:16" s="17" customFormat="1" ht="40.5" customHeight="1" x14ac:dyDescent="0.25">
      <c r="A19" s="431"/>
      <c r="B19" s="15" t="s">
        <v>1289</v>
      </c>
      <c r="C19" s="15" t="s">
        <v>1288</v>
      </c>
      <c r="D19" s="15"/>
      <c r="E19" s="406"/>
      <c r="F19" s="269" t="s">
        <v>1290</v>
      </c>
      <c r="G19" s="31"/>
      <c r="H19" s="16"/>
      <c r="I19" s="16"/>
      <c r="J19" s="16"/>
      <c r="K19" s="16"/>
      <c r="L19" s="16"/>
      <c r="M19" s="16"/>
      <c r="N19" s="16"/>
      <c r="O19" s="16"/>
      <c r="P19" s="16"/>
    </row>
    <row r="20" spans="1:16" s="17" customFormat="1" ht="114" customHeight="1" thickBot="1" x14ac:dyDescent="0.3">
      <c r="A20" s="432"/>
      <c r="B20" s="33" t="s">
        <v>1291</v>
      </c>
      <c r="C20" s="15" t="s">
        <v>1288</v>
      </c>
      <c r="D20" s="33"/>
      <c r="E20" s="407"/>
      <c r="F20" s="270" t="s">
        <v>854</v>
      </c>
      <c r="G20" s="35"/>
      <c r="H20" s="16"/>
      <c r="I20" s="16"/>
      <c r="J20" s="16"/>
      <c r="K20" s="16"/>
      <c r="L20" s="16"/>
      <c r="M20" s="16"/>
      <c r="N20" s="16"/>
      <c r="O20" s="16"/>
      <c r="P20" s="16"/>
    </row>
    <row r="21" spans="1:16" s="17" customFormat="1" ht="108" customHeight="1" x14ac:dyDescent="0.25">
      <c r="A21" s="431" t="s">
        <v>1292</v>
      </c>
      <c r="B21" s="271" t="s">
        <v>1293</v>
      </c>
      <c r="C21" s="456" t="s">
        <v>1294</v>
      </c>
      <c r="D21" s="25">
        <v>0</v>
      </c>
      <c r="E21" s="406" t="s">
        <v>236</v>
      </c>
      <c r="F21" s="272" t="s">
        <v>849</v>
      </c>
      <c r="G21" s="42"/>
      <c r="H21" s="16"/>
      <c r="I21" s="16"/>
      <c r="J21" s="16"/>
      <c r="K21" s="16"/>
      <c r="L21" s="16"/>
      <c r="M21" s="16"/>
      <c r="N21" s="16"/>
      <c r="O21" s="16"/>
      <c r="P21" s="16"/>
    </row>
    <row r="22" spans="1:16" s="17" customFormat="1" ht="24" customHeight="1" x14ac:dyDescent="0.25">
      <c r="A22" s="431"/>
      <c r="B22" s="413" t="s">
        <v>1295</v>
      </c>
      <c r="C22" s="471"/>
      <c r="D22" s="15"/>
      <c r="E22" s="406"/>
      <c r="F22" s="269" t="s">
        <v>17</v>
      </c>
      <c r="G22" s="31"/>
      <c r="H22" s="16"/>
      <c r="I22" s="16"/>
      <c r="J22" s="16"/>
      <c r="K22" s="16"/>
      <c r="L22" s="16"/>
      <c r="M22" s="16"/>
      <c r="N22" s="16"/>
      <c r="O22" s="16"/>
      <c r="P22" s="16"/>
    </row>
    <row r="23" spans="1:16" s="17" customFormat="1" ht="21" customHeight="1" x14ac:dyDescent="0.25">
      <c r="A23" s="431"/>
      <c r="B23" s="413"/>
      <c r="C23" s="471"/>
      <c r="D23" s="15"/>
      <c r="E23" s="406"/>
      <c r="F23" s="269" t="s">
        <v>17</v>
      </c>
      <c r="G23" s="31"/>
      <c r="H23" s="16"/>
      <c r="I23" s="16"/>
      <c r="J23" s="16"/>
      <c r="K23" s="16"/>
      <c r="L23" s="16"/>
      <c r="M23" s="16"/>
      <c r="N23" s="16"/>
      <c r="O23" s="16"/>
      <c r="P23" s="16"/>
    </row>
    <row r="24" spans="1:16" s="17" customFormat="1" ht="54.75" customHeight="1" thickBot="1" x14ac:dyDescent="0.3">
      <c r="A24" s="431"/>
      <c r="B24" s="414"/>
      <c r="C24" s="457"/>
      <c r="D24" s="37"/>
      <c r="E24" s="406"/>
      <c r="F24" s="273" t="s">
        <v>17</v>
      </c>
      <c r="G24" s="43"/>
      <c r="H24" s="16"/>
      <c r="I24" s="16"/>
      <c r="J24" s="16"/>
      <c r="K24" s="16"/>
      <c r="L24" s="16"/>
      <c r="M24" s="16"/>
      <c r="N24" s="16"/>
      <c r="O24" s="16"/>
      <c r="P24" s="16"/>
    </row>
    <row r="25" spans="1:16" s="17" customFormat="1" ht="66.75" customHeight="1" x14ac:dyDescent="0.25">
      <c r="A25" s="403" t="s">
        <v>1296</v>
      </c>
      <c r="B25" s="474" t="s">
        <v>1297</v>
      </c>
      <c r="C25" s="274" t="s">
        <v>1298</v>
      </c>
      <c r="D25" s="28"/>
      <c r="E25" s="405" t="s">
        <v>1299</v>
      </c>
      <c r="F25" s="600" t="s">
        <v>1300</v>
      </c>
      <c r="G25" s="30"/>
      <c r="H25" s="16"/>
      <c r="I25" s="16"/>
      <c r="J25" s="16"/>
      <c r="K25" s="16"/>
      <c r="L25" s="16"/>
      <c r="M25" s="16"/>
      <c r="N25" s="16"/>
      <c r="O25" s="16"/>
      <c r="P25" s="16"/>
    </row>
    <row r="26" spans="1:16" s="17" customFormat="1" ht="24" customHeight="1" x14ac:dyDescent="0.25">
      <c r="A26" s="402"/>
      <c r="B26" s="413"/>
      <c r="C26" s="15"/>
      <c r="D26" s="15"/>
      <c r="E26" s="406"/>
      <c r="F26" s="601"/>
      <c r="G26" s="31"/>
      <c r="H26" s="16"/>
      <c r="I26" s="16"/>
      <c r="J26" s="16"/>
      <c r="K26" s="16"/>
      <c r="L26" s="16"/>
      <c r="M26" s="16"/>
      <c r="N26" s="16"/>
      <c r="O26" s="16"/>
      <c r="P26" s="16"/>
    </row>
    <row r="27" spans="1:16" s="17" customFormat="1" ht="21" customHeight="1" x14ac:dyDescent="0.25">
      <c r="A27" s="402"/>
      <c r="B27" s="413"/>
      <c r="C27" s="19"/>
      <c r="D27" s="15"/>
      <c r="E27" s="406"/>
      <c r="F27" s="601"/>
      <c r="G27" s="31"/>
      <c r="H27" s="16"/>
      <c r="I27" s="16"/>
      <c r="J27" s="16"/>
      <c r="K27" s="16"/>
      <c r="L27" s="16"/>
      <c r="M27" s="16"/>
      <c r="N27" s="16"/>
      <c r="O27" s="16"/>
      <c r="P27" s="16"/>
    </row>
    <row r="28" spans="1:16" s="17" customFormat="1" ht="17.25" customHeight="1" thickBot="1" x14ac:dyDescent="0.3">
      <c r="A28" s="404"/>
      <c r="B28" s="414"/>
      <c r="C28" s="33"/>
      <c r="D28" s="33"/>
      <c r="E28" s="407"/>
      <c r="F28" s="602"/>
      <c r="G28" s="35"/>
      <c r="H28" s="16"/>
      <c r="I28" s="16"/>
      <c r="J28" s="16"/>
      <c r="K28" s="16"/>
      <c r="L28" s="16"/>
      <c r="M28" s="16"/>
      <c r="N28" s="16"/>
      <c r="O28" s="16"/>
      <c r="P28" s="16"/>
    </row>
    <row r="29" spans="1:16" s="17" customFormat="1" ht="69" customHeight="1" x14ac:dyDescent="0.25">
      <c r="A29" s="402" t="s">
        <v>1301</v>
      </c>
      <c r="B29" s="581" t="s">
        <v>1302</v>
      </c>
      <c r="C29" s="25" t="s">
        <v>1294</v>
      </c>
      <c r="D29" s="25"/>
      <c r="E29" s="406" t="s">
        <v>75</v>
      </c>
      <c r="F29" s="600" t="s">
        <v>90</v>
      </c>
      <c r="G29" s="42"/>
      <c r="H29" s="16"/>
      <c r="I29" s="16"/>
      <c r="J29" s="16"/>
      <c r="K29" s="16"/>
      <c r="L29" s="16"/>
      <c r="M29" s="16"/>
      <c r="N29" s="16"/>
      <c r="O29" s="16"/>
      <c r="P29" s="16"/>
    </row>
    <row r="30" spans="1:16" s="17" customFormat="1" ht="24" customHeight="1" x14ac:dyDescent="0.25">
      <c r="A30" s="402"/>
      <c r="B30" s="582"/>
      <c r="C30" s="15"/>
      <c r="D30" s="15"/>
      <c r="E30" s="406"/>
      <c r="F30" s="601"/>
      <c r="G30" s="31"/>
      <c r="H30" s="16"/>
      <c r="I30" s="16"/>
      <c r="J30" s="16"/>
      <c r="K30" s="16"/>
      <c r="L30" s="16"/>
      <c r="M30" s="16"/>
      <c r="N30" s="16"/>
      <c r="O30" s="16"/>
      <c r="P30" s="16"/>
    </row>
    <row r="31" spans="1:16" s="17" customFormat="1" ht="21" customHeight="1" x14ac:dyDescent="0.25">
      <c r="A31" s="402"/>
      <c r="B31" s="582"/>
      <c r="C31" s="19"/>
      <c r="D31" s="15"/>
      <c r="E31" s="406"/>
      <c r="F31" s="601"/>
      <c r="G31" s="31"/>
      <c r="H31" s="16"/>
      <c r="I31" s="16"/>
      <c r="J31" s="16"/>
      <c r="K31" s="16"/>
      <c r="L31" s="16"/>
      <c r="M31" s="16"/>
      <c r="N31" s="16"/>
      <c r="O31" s="16"/>
      <c r="P31" s="16"/>
    </row>
    <row r="32" spans="1:16" s="17" customFormat="1" ht="17.25" customHeight="1" thickBot="1" x14ac:dyDescent="0.3">
      <c r="A32" s="402"/>
      <c r="B32" s="583"/>
      <c r="C32" s="37"/>
      <c r="D32" s="37"/>
      <c r="E32" s="406"/>
      <c r="F32" s="602"/>
      <c r="G32" s="43"/>
      <c r="H32" s="16"/>
      <c r="I32" s="16"/>
      <c r="J32" s="16"/>
      <c r="K32" s="16"/>
      <c r="L32" s="16"/>
      <c r="M32" s="16"/>
      <c r="N32" s="16"/>
      <c r="O32" s="16"/>
      <c r="P32" s="16"/>
    </row>
    <row r="33" spans="1:16" s="17" customFormat="1" ht="83.25" customHeight="1" x14ac:dyDescent="0.25">
      <c r="A33" s="430" t="s">
        <v>1303</v>
      </c>
      <c r="B33" s="474" t="s">
        <v>1304</v>
      </c>
      <c r="C33" s="274" t="s">
        <v>1305</v>
      </c>
      <c r="D33" s="28"/>
      <c r="E33" s="405" t="s">
        <v>75</v>
      </c>
      <c r="F33" s="600" t="s">
        <v>90</v>
      </c>
      <c r="G33" s="30"/>
      <c r="H33" s="16"/>
      <c r="I33" s="16"/>
      <c r="J33" s="16"/>
      <c r="K33" s="16"/>
      <c r="L33" s="16"/>
      <c r="M33" s="16"/>
      <c r="N33" s="16"/>
      <c r="O33" s="16"/>
      <c r="P33" s="16"/>
    </row>
    <row r="34" spans="1:16" s="17" customFormat="1" ht="24" customHeight="1" x14ac:dyDescent="0.25">
      <c r="A34" s="431"/>
      <c r="B34" s="413"/>
      <c r="C34" s="15"/>
      <c r="D34" s="15"/>
      <c r="E34" s="406"/>
      <c r="F34" s="601"/>
      <c r="G34" s="31"/>
      <c r="H34" s="16"/>
      <c r="I34" s="16"/>
      <c r="J34" s="16"/>
      <c r="K34" s="16"/>
      <c r="L34" s="16"/>
      <c r="M34" s="16"/>
      <c r="N34" s="16"/>
      <c r="O34" s="16"/>
      <c r="P34" s="16"/>
    </row>
    <row r="35" spans="1:16" s="17" customFormat="1" ht="21" customHeight="1" x14ac:dyDescent="0.25">
      <c r="A35" s="431"/>
      <c r="B35" s="413"/>
      <c r="C35" s="19"/>
      <c r="D35" s="15"/>
      <c r="E35" s="406"/>
      <c r="F35" s="601"/>
      <c r="G35" s="31"/>
      <c r="H35" s="16"/>
      <c r="I35" s="16"/>
      <c r="J35" s="16"/>
      <c r="K35" s="16"/>
      <c r="L35" s="16"/>
      <c r="M35" s="16"/>
      <c r="N35" s="16"/>
      <c r="O35" s="16"/>
      <c r="P35" s="16"/>
    </row>
    <row r="36" spans="1:16" s="17" customFormat="1" ht="17.25" customHeight="1" thickBot="1" x14ac:dyDescent="0.3">
      <c r="A36" s="432"/>
      <c r="B36" s="414"/>
      <c r="C36" s="33"/>
      <c r="D36" s="33"/>
      <c r="E36" s="407"/>
      <c r="F36" s="602"/>
      <c r="G36" s="35"/>
      <c r="H36" s="16"/>
      <c r="I36" s="16"/>
      <c r="J36" s="16"/>
      <c r="K36" s="16"/>
      <c r="L36" s="16"/>
      <c r="M36" s="16"/>
      <c r="N36" s="16"/>
      <c r="O36" s="16"/>
      <c r="P36" s="16"/>
    </row>
    <row r="37" spans="1:16" s="17" customFormat="1" ht="23.25" customHeight="1" x14ac:dyDescent="0.25">
      <c r="A37" s="431" t="s">
        <v>1306</v>
      </c>
      <c r="B37" s="24" t="s">
        <v>15</v>
      </c>
      <c r="C37" s="25"/>
      <c r="D37" s="25"/>
      <c r="E37" s="406" t="s">
        <v>75</v>
      </c>
      <c r="F37" s="603" t="s">
        <v>90</v>
      </c>
      <c r="G37" s="42"/>
      <c r="H37" s="16"/>
      <c r="I37" s="16"/>
      <c r="J37" s="16"/>
      <c r="K37" s="16"/>
      <c r="L37" s="16"/>
      <c r="M37" s="16"/>
      <c r="N37" s="16"/>
      <c r="O37" s="16"/>
      <c r="P37" s="16"/>
    </row>
    <row r="38" spans="1:16" s="17" customFormat="1" ht="54" customHeight="1" x14ac:dyDescent="0.25">
      <c r="A38" s="431"/>
      <c r="B38" s="23" t="s">
        <v>1307</v>
      </c>
      <c r="C38" s="15" t="s">
        <v>1308</v>
      </c>
      <c r="D38" s="15"/>
      <c r="E38" s="406"/>
      <c r="F38" s="604"/>
      <c r="G38" s="31"/>
      <c r="H38" s="16"/>
      <c r="I38" s="16"/>
      <c r="J38" s="16"/>
      <c r="K38" s="16"/>
      <c r="L38" s="16"/>
      <c r="M38" s="16"/>
      <c r="N38" s="16"/>
      <c r="O38" s="16"/>
      <c r="P38" s="16"/>
    </row>
    <row r="39" spans="1:16" s="17" customFormat="1" ht="21" customHeight="1" x14ac:dyDescent="0.25">
      <c r="A39" s="431"/>
      <c r="B39" s="23" t="s">
        <v>195</v>
      </c>
      <c r="C39" s="19"/>
      <c r="D39" s="15"/>
      <c r="E39" s="406"/>
      <c r="F39" s="604"/>
      <c r="G39" s="31"/>
      <c r="H39" s="16"/>
      <c r="I39" s="16"/>
      <c r="J39" s="16"/>
      <c r="K39" s="16"/>
      <c r="L39" s="16"/>
      <c r="M39" s="16"/>
      <c r="N39" s="16"/>
      <c r="O39" s="16"/>
      <c r="P39" s="16"/>
    </row>
    <row r="40" spans="1:16" s="17" customFormat="1" ht="66" customHeight="1" thickBot="1" x14ac:dyDescent="0.3">
      <c r="A40" s="431"/>
      <c r="B40" s="59" t="s">
        <v>1309</v>
      </c>
      <c r="C40" s="15" t="s">
        <v>1308</v>
      </c>
      <c r="D40" s="37"/>
      <c r="E40" s="406"/>
      <c r="F40" s="605"/>
      <c r="G40" s="43"/>
      <c r="H40" s="16"/>
      <c r="I40" s="16"/>
      <c r="J40" s="16"/>
      <c r="K40" s="16"/>
      <c r="L40" s="16"/>
      <c r="M40" s="16"/>
      <c r="N40" s="16"/>
      <c r="O40" s="16"/>
      <c r="P40" s="16"/>
    </row>
    <row r="41" spans="1:16" s="17" customFormat="1" ht="137.25" customHeight="1" x14ac:dyDescent="0.25">
      <c r="A41" s="51" t="s">
        <v>1310</v>
      </c>
      <c r="B41" s="23" t="s">
        <v>1311</v>
      </c>
      <c r="C41" s="472" t="s">
        <v>1312</v>
      </c>
      <c r="D41" s="15"/>
      <c r="E41" s="56" t="s">
        <v>1299</v>
      </c>
      <c r="F41" s="269" t="s">
        <v>1290</v>
      </c>
      <c r="G41" s="31"/>
      <c r="H41" s="16"/>
      <c r="I41" s="16"/>
      <c r="J41" s="16"/>
      <c r="K41" s="16"/>
      <c r="L41" s="16"/>
      <c r="M41" s="16"/>
      <c r="N41" s="16"/>
      <c r="O41" s="16"/>
      <c r="P41" s="16"/>
    </row>
    <row r="42" spans="1:16" s="17" customFormat="1" ht="73.5" customHeight="1" x14ac:dyDescent="0.25">
      <c r="A42" s="52"/>
      <c r="B42" s="23" t="s">
        <v>1313</v>
      </c>
      <c r="C42" s="473"/>
      <c r="D42" s="15"/>
      <c r="E42" s="57"/>
      <c r="F42" s="269" t="s">
        <v>1300</v>
      </c>
      <c r="G42" s="31"/>
      <c r="H42" s="16"/>
      <c r="I42" s="16"/>
      <c r="J42" s="16"/>
      <c r="K42" s="16"/>
      <c r="L42" s="16"/>
      <c r="M42" s="16"/>
      <c r="N42" s="16"/>
      <c r="O42" s="16"/>
      <c r="P42" s="16"/>
    </row>
    <row r="43" spans="1:16" s="17" customFormat="1" ht="17.25" customHeight="1" thickBot="1" x14ac:dyDescent="0.3">
      <c r="A43" s="53"/>
      <c r="B43" s="32"/>
      <c r="C43" s="33"/>
      <c r="D43" s="33"/>
      <c r="E43" s="58"/>
      <c r="F43" s="270" t="s">
        <v>17</v>
      </c>
      <c r="G43" s="35"/>
      <c r="H43" s="16"/>
      <c r="I43" s="16"/>
      <c r="J43" s="16"/>
      <c r="K43" s="16"/>
      <c r="L43" s="16"/>
      <c r="M43" s="16"/>
      <c r="N43" s="16"/>
      <c r="O43" s="16"/>
      <c r="P43" s="16"/>
    </row>
    <row r="44" spans="1:16" s="17" customFormat="1" ht="60.75" customHeight="1" x14ac:dyDescent="0.25">
      <c r="A44" s="431" t="s">
        <v>1314</v>
      </c>
      <c r="B44" s="24" t="s">
        <v>1315</v>
      </c>
      <c r="C44" s="606" t="s">
        <v>1305</v>
      </c>
      <c r="D44" s="25"/>
      <c r="E44" s="406" t="s">
        <v>75</v>
      </c>
      <c r="F44" s="272" t="s">
        <v>1316</v>
      </c>
      <c r="G44" s="42"/>
      <c r="H44" s="16"/>
      <c r="I44" s="16"/>
      <c r="J44" s="16"/>
      <c r="K44" s="16"/>
      <c r="L44" s="16"/>
      <c r="M44" s="16"/>
      <c r="N44" s="16"/>
      <c r="O44" s="16"/>
      <c r="P44" s="16"/>
    </row>
    <row r="45" spans="1:16" s="17" customFormat="1" ht="46.5" customHeight="1" x14ac:dyDescent="0.25">
      <c r="A45" s="431"/>
      <c r="B45" s="23" t="s">
        <v>1317</v>
      </c>
      <c r="C45" s="607"/>
      <c r="D45" s="15"/>
      <c r="E45" s="406"/>
      <c r="F45" s="269" t="s">
        <v>86</v>
      </c>
      <c r="G45" s="31"/>
      <c r="H45" s="16"/>
      <c r="I45" s="16"/>
      <c r="J45" s="16"/>
      <c r="K45" s="16"/>
      <c r="L45" s="16"/>
      <c r="M45" s="16"/>
      <c r="N45" s="16"/>
      <c r="O45" s="16"/>
      <c r="P45" s="16"/>
    </row>
    <row r="46" spans="1:16" s="17" customFormat="1" ht="45.75" customHeight="1" x14ac:dyDescent="0.25">
      <c r="A46" s="431"/>
      <c r="B46" s="23" t="s">
        <v>1318</v>
      </c>
      <c r="C46" s="607"/>
      <c r="D46" s="15"/>
      <c r="E46" s="406"/>
      <c r="F46" s="269" t="s">
        <v>17</v>
      </c>
      <c r="G46" s="31"/>
      <c r="H46" s="16"/>
      <c r="I46" s="16"/>
      <c r="J46" s="16"/>
      <c r="K46" s="16"/>
      <c r="L46" s="16"/>
      <c r="M46" s="16"/>
      <c r="N46" s="16"/>
      <c r="O46" s="16"/>
      <c r="P46" s="16"/>
    </row>
    <row r="47" spans="1:16" s="17" customFormat="1" ht="42" customHeight="1" thickBot="1" x14ac:dyDescent="0.3">
      <c r="A47" s="431"/>
      <c r="B47" s="59" t="s">
        <v>1319</v>
      </c>
      <c r="C47" s="608"/>
      <c r="D47" s="37"/>
      <c r="E47" s="406"/>
      <c r="F47" s="273" t="s">
        <v>17</v>
      </c>
      <c r="G47" s="43"/>
      <c r="H47" s="16"/>
      <c r="I47" s="16"/>
      <c r="J47" s="16"/>
      <c r="K47" s="16"/>
      <c r="L47" s="16"/>
      <c r="M47" s="16"/>
      <c r="N47" s="16"/>
      <c r="O47" s="16"/>
      <c r="P47" s="16"/>
    </row>
    <row r="48" spans="1:16" s="17" customFormat="1" ht="123.75" customHeight="1" x14ac:dyDescent="0.25">
      <c r="A48" s="430" t="s">
        <v>1320</v>
      </c>
      <c r="B48" s="27" t="s">
        <v>1321</v>
      </c>
      <c r="C48" s="274" t="s">
        <v>1322</v>
      </c>
      <c r="D48" s="28"/>
      <c r="E48" s="405" t="s">
        <v>236</v>
      </c>
      <c r="F48" s="268" t="s">
        <v>854</v>
      </c>
      <c r="G48" s="30"/>
      <c r="H48" s="16"/>
      <c r="I48" s="16"/>
      <c r="J48" s="16"/>
      <c r="K48" s="16"/>
      <c r="L48" s="16"/>
      <c r="M48" s="16"/>
      <c r="N48" s="16"/>
      <c r="O48" s="16"/>
      <c r="P48" s="16"/>
    </row>
    <row r="49" spans="1:16" s="17" customFormat="1" ht="24" customHeight="1" x14ac:dyDescent="0.25">
      <c r="A49" s="431"/>
      <c r="B49" s="609" t="s">
        <v>1323</v>
      </c>
      <c r="C49" s="15" t="s">
        <v>50</v>
      </c>
      <c r="D49" s="15"/>
      <c r="E49" s="406"/>
      <c r="F49" s="269" t="s">
        <v>17</v>
      </c>
      <c r="G49" s="31"/>
      <c r="H49" s="16"/>
      <c r="I49" s="16"/>
      <c r="J49" s="16"/>
      <c r="K49" s="16"/>
      <c r="L49" s="16"/>
      <c r="M49" s="16"/>
      <c r="N49" s="16"/>
      <c r="O49" s="16"/>
      <c r="P49" s="16"/>
    </row>
    <row r="50" spans="1:16" s="17" customFormat="1" ht="21" customHeight="1" x14ac:dyDescent="0.25">
      <c r="A50" s="431"/>
      <c r="B50" s="582"/>
      <c r="C50" s="19"/>
      <c r="D50" s="15"/>
      <c r="E50" s="406"/>
      <c r="F50" s="269" t="s">
        <v>17</v>
      </c>
      <c r="G50" s="31"/>
      <c r="H50" s="16"/>
      <c r="I50" s="16"/>
      <c r="J50" s="16"/>
      <c r="K50" s="16"/>
      <c r="L50" s="16"/>
      <c r="M50" s="16"/>
      <c r="N50" s="16"/>
      <c r="O50" s="16"/>
      <c r="P50" s="16"/>
    </row>
    <row r="51" spans="1:16" s="17" customFormat="1" ht="17.25" customHeight="1" thickBot="1" x14ac:dyDescent="0.3">
      <c r="A51" s="432"/>
      <c r="B51" s="583"/>
      <c r="C51" s="33"/>
      <c r="D51" s="33"/>
      <c r="E51" s="407"/>
      <c r="F51" s="270" t="s">
        <v>17</v>
      </c>
      <c r="G51" s="35"/>
      <c r="H51" s="16"/>
      <c r="I51" s="16"/>
      <c r="J51" s="16"/>
      <c r="K51" s="16"/>
      <c r="L51" s="16"/>
      <c r="M51" s="16"/>
      <c r="N51" s="16"/>
      <c r="O51" s="16"/>
      <c r="P51" s="16"/>
    </row>
    <row r="52" spans="1:16" s="17" customFormat="1" ht="72" customHeight="1" x14ac:dyDescent="0.25">
      <c r="A52" s="431" t="s">
        <v>1324</v>
      </c>
      <c r="B52" s="24" t="s">
        <v>1325</v>
      </c>
      <c r="C52" s="25" t="s">
        <v>1326</v>
      </c>
      <c r="D52" s="25"/>
      <c r="E52" s="406" t="s">
        <v>75</v>
      </c>
      <c r="F52" s="272" t="s">
        <v>1316</v>
      </c>
      <c r="G52" s="42"/>
      <c r="H52" s="16"/>
      <c r="I52" s="16"/>
      <c r="J52" s="16"/>
      <c r="K52" s="16"/>
      <c r="L52" s="16"/>
      <c r="M52" s="16"/>
      <c r="N52" s="16"/>
      <c r="O52" s="16"/>
      <c r="P52" s="16"/>
    </row>
    <row r="53" spans="1:16" s="17" customFormat="1" ht="65.25" customHeight="1" x14ac:dyDescent="0.25">
      <c r="A53" s="431"/>
      <c r="B53" s="23" t="s">
        <v>1327</v>
      </c>
      <c r="C53" s="15" t="s">
        <v>1328</v>
      </c>
      <c r="D53" s="15"/>
      <c r="E53" s="406"/>
      <c r="F53" s="269" t="s">
        <v>86</v>
      </c>
      <c r="G53" s="31"/>
      <c r="H53" s="16"/>
      <c r="I53" s="16"/>
      <c r="J53" s="16"/>
      <c r="K53" s="16"/>
      <c r="L53" s="16"/>
      <c r="M53" s="16"/>
      <c r="N53" s="16"/>
      <c r="O53" s="16"/>
      <c r="P53" s="16"/>
    </row>
    <row r="54" spans="1:16" s="17" customFormat="1" ht="72" customHeight="1" x14ac:dyDescent="0.25">
      <c r="A54" s="431"/>
      <c r="B54" s="23" t="s">
        <v>1329</v>
      </c>
      <c r="C54" s="15" t="s">
        <v>1328</v>
      </c>
      <c r="D54" s="15"/>
      <c r="E54" s="406"/>
      <c r="F54" s="269" t="s">
        <v>90</v>
      </c>
      <c r="G54" s="31"/>
      <c r="H54" s="16"/>
      <c r="I54" s="16"/>
      <c r="J54" s="16"/>
      <c r="K54" s="16"/>
      <c r="L54" s="16"/>
      <c r="M54" s="16"/>
      <c r="N54" s="16"/>
      <c r="O54" s="16"/>
      <c r="P54" s="16"/>
    </row>
    <row r="55" spans="1:16" s="17" customFormat="1" ht="17.25" customHeight="1" thickBot="1" x14ac:dyDescent="0.3">
      <c r="A55" s="431"/>
      <c r="B55" s="59" t="s">
        <v>1330</v>
      </c>
      <c r="C55" s="15" t="s">
        <v>1328</v>
      </c>
      <c r="D55" s="37"/>
      <c r="E55" s="406"/>
      <c r="F55" s="273" t="s">
        <v>17</v>
      </c>
      <c r="G55" s="43"/>
      <c r="H55" s="16"/>
      <c r="I55" s="16"/>
      <c r="J55" s="16"/>
      <c r="K55" s="16"/>
      <c r="L55" s="16"/>
      <c r="M55" s="16"/>
      <c r="N55" s="16"/>
      <c r="O55" s="16"/>
      <c r="P55" s="16"/>
    </row>
    <row r="56" spans="1:16" s="17" customFormat="1" ht="84.75" customHeight="1" x14ac:dyDescent="0.25">
      <c r="A56" s="430" t="s">
        <v>1331</v>
      </c>
      <c r="B56" s="23" t="s">
        <v>1332</v>
      </c>
      <c r="C56" s="15" t="s">
        <v>1333</v>
      </c>
      <c r="D56" s="15"/>
      <c r="E56" s="56" t="s">
        <v>94</v>
      </c>
      <c r="F56" s="610" t="s">
        <v>90</v>
      </c>
      <c r="G56" s="31"/>
      <c r="H56" s="16"/>
      <c r="I56" s="16"/>
      <c r="J56" s="16"/>
      <c r="K56" s="16"/>
      <c r="L56" s="16"/>
      <c r="M56" s="16"/>
      <c r="N56" s="16"/>
      <c r="O56" s="16"/>
      <c r="P56" s="16"/>
    </row>
    <row r="57" spans="1:16" s="17" customFormat="1" ht="137.25" customHeight="1" x14ac:dyDescent="0.25">
      <c r="A57" s="431"/>
      <c r="B57" s="23" t="s">
        <v>1334</v>
      </c>
      <c r="C57" s="19" t="s">
        <v>1335</v>
      </c>
      <c r="D57" s="15"/>
      <c r="E57" s="57"/>
      <c r="F57" s="605"/>
      <c r="G57" s="31"/>
      <c r="H57" s="16"/>
      <c r="I57" s="16"/>
      <c r="J57" s="16"/>
      <c r="K57" s="16"/>
      <c r="L57" s="16"/>
      <c r="M57" s="16"/>
      <c r="N57" s="16"/>
      <c r="O57" s="16"/>
      <c r="P57" s="16"/>
    </row>
    <row r="58" spans="1:16" s="17" customFormat="1" ht="17.25" customHeight="1" thickBot="1" x14ac:dyDescent="0.3">
      <c r="A58" s="53"/>
      <c r="B58" s="32"/>
      <c r="C58" s="33"/>
      <c r="D58" s="33"/>
      <c r="E58" s="58"/>
      <c r="F58" s="270"/>
      <c r="G58" s="35"/>
      <c r="H58" s="16"/>
      <c r="I58" s="16"/>
      <c r="J58" s="16"/>
      <c r="K58" s="16"/>
      <c r="L58" s="16"/>
      <c r="M58" s="16"/>
      <c r="N58" s="16"/>
      <c r="O58" s="16"/>
      <c r="P58" s="16"/>
    </row>
    <row r="59" spans="1:16" s="17" customFormat="1" ht="102" customHeight="1" x14ac:dyDescent="0.25">
      <c r="A59" s="430" t="s">
        <v>1336</v>
      </c>
      <c r="B59" s="28" t="s">
        <v>1337</v>
      </c>
      <c r="C59" s="28" t="s">
        <v>1294</v>
      </c>
      <c r="D59" s="28"/>
      <c r="E59" s="405" t="s">
        <v>75</v>
      </c>
      <c r="F59" s="268" t="s">
        <v>1316</v>
      </c>
      <c r="G59" s="30"/>
      <c r="H59" s="16"/>
      <c r="I59" s="16"/>
      <c r="J59" s="16"/>
      <c r="K59" s="16"/>
      <c r="L59" s="16"/>
      <c r="M59" s="16"/>
      <c r="N59" s="16"/>
      <c r="O59" s="16"/>
      <c r="P59" s="16"/>
    </row>
    <row r="60" spans="1:16" s="17" customFormat="1" ht="31.5" customHeight="1" x14ac:dyDescent="0.25">
      <c r="A60" s="431"/>
      <c r="B60" s="15" t="s">
        <v>1338</v>
      </c>
      <c r="C60" s="15" t="s">
        <v>1339</v>
      </c>
      <c r="D60" s="15"/>
      <c r="E60" s="406"/>
      <c r="F60" s="269" t="s">
        <v>86</v>
      </c>
      <c r="G60" s="31"/>
      <c r="H60" s="16"/>
      <c r="I60" s="16"/>
      <c r="J60" s="16"/>
      <c r="K60" s="16"/>
      <c r="L60" s="16"/>
      <c r="M60" s="16"/>
      <c r="N60" s="16"/>
      <c r="O60" s="16"/>
      <c r="P60" s="16"/>
    </row>
    <row r="61" spans="1:16" s="17" customFormat="1" ht="21" customHeight="1" x14ac:dyDescent="0.25">
      <c r="A61" s="431"/>
      <c r="B61" s="23" t="s">
        <v>1340</v>
      </c>
      <c r="C61" s="19" t="s">
        <v>1339</v>
      </c>
      <c r="D61" s="15"/>
      <c r="E61" s="406"/>
      <c r="F61" s="269" t="s">
        <v>90</v>
      </c>
      <c r="G61" s="31"/>
      <c r="H61" s="16"/>
      <c r="I61" s="16"/>
      <c r="J61" s="16"/>
      <c r="K61" s="16"/>
      <c r="L61" s="16"/>
      <c r="M61" s="16"/>
      <c r="N61" s="16"/>
      <c r="O61" s="16"/>
      <c r="P61" s="16"/>
    </row>
    <row r="62" spans="1:16" s="17" customFormat="1" ht="17.25" customHeight="1" x14ac:dyDescent="0.25">
      <c r="A62" s="611"/>
      <c r="B62" s="23" t="s">
        <v>1341</v>
      </c>
      <c r="C62" s="15" t="s">
        <v>1339</v>
      </c>
      <c r="D62" s="15"/>
      <c r="E62" s="473"/>
      <c r="F62" s="269"/>
      <c r="G62" s="141"/>
      <c r="H62" s="16"/>
      <c r="I62" s="16"/>
      <c r="J62" s="16"/>
      <c r="K62" s="16"/>
      <c r="L62" s="16"/>
      <c r="M62" s="16"/>
      <c r="N62" s="16"/>
      <c r="O62" s="16"/>
      <c r="P62" s="16"/>
    </row>
    <row r="63" spans="1:16" s="17" customFormat="1" ht="15" x14ac:dyDescent="0.25">
      <c r="F63" s="94"/>
      <c r="G63" s="16"/>
      <c r="H63" s="16"/>
      <c r="I63" s="16"/>
      <c r="J63" s="16"/>
      <c r="K63" s="16"/>
      <c r="L63" s="16"/>
      <c r="M63" s="16"/>
      <c r="N63" s="16"/>
      <c r="O63" s="16"/>
      <c r="P63" s="16"/>
    </row>
    <row r="64" spans="1:16" s="17" customFormat="1" ht="15" x14ac:dyDescent="0.25">
      <c r="F64" s="94"/>
      <c r="G64" s="16"/>
      <c r="H64" s="16"/>
      <c r="I64" s="16"/>
      <c r="J64" s="16"/>
      <c r="K64" s="16"/>
      <c r="L64" s="16"/>
      <c r="M64" s="16"/>
      <c r="N64" s="16"/>
      <c r="O64" s="16"/>
      <c r="P64" s="16"/>
    </row>
    <row r="66" spans="1:16" x14ac:dyDescent="0.3">
      <c r="A66" s="4" t="s">
        <v>12</v>
      </c>
      <c r="B66" s="415"/>
      <c r="C66" s="415"/>
      <c r="D66" s="415"/>
      <c r="E66" s="415"/>
      <c r="F66" s="415"/>
      <c r="G66" s="415"/>
      <c r="H66" s="4"/>
      <c r="I66" s="4"/>
      <c r="J66" s="4"/>
      <c r="K66" s="4"/>
      <c r="L66" s="4"/>
      <c r="M66" s="4"/>
      <c r="N66" s="4"/>
      <c r="O66" s="4"/>
      <c r="P66" s="4"/>
    </row>
    <row r="67" spans="1:16" x14ac:dyDescent="0.3">
      <c r="B67" s="47"/>
      <c r="C67" s="47"/>
      <c r="D67" s="47"/>
      <c r="E67" s="47"/>
      <c r="G67" s="47"/>
      <c r="H67" s="4"/>
      <c r="I67" s="4"/>
      <c r="J67" s="4"/>
      <c r="K67" s="4"/>
      <c r="L67" s="4"/>
      <c r="M67" s="4"/>
      <c r="N67" s="4"/>
      <c r="O67" s="4"/>
      <c r="P67" s="4"/>
    </row>
    <row r="68" spans="1:16" x14ac:dyDescent="0.3">
      <c r="A68" s="4" t="s">
        <v>11</v>
      </c>
      <c r="B68" s="416">
        <v>1</v>
      </c>
      <c r="C68" s="415"/>
      <c r="D68" s="415"/>
      <c r="E68" s="415"/>
      <c r="F68" s="415"/>
      <c r="G68" s="415"/>
      <c r="H68" s="4"/>
      <c r="I68" s="4"/>
      <c r="J68" s="4"/>
      <c r="K68" s="4"/>
      <c r="L68" s="4"/>
      <c r="M68" s="4"/>
      <c r="N68" s="4"/>
      <c r="O68" s="4"/>
      <c r="P68" s="4"/>
    </row>
  </sheetData>
  <sheetProtection algorithmName="SHA-512" hashValue="uLO1fKoUGPgnQTv4pzBuTb60IK/+7zUrxmd9cZJ5ajzbym6K0qORV0eR/g8eKAibqZhfG+15n00XlZGAxptpEg==" saltValue="ktdHJsxps9LSEviu8BntzQ==" spinCount="100000" sheet="1" objects="1" scenarios="1"/>
  <mergeCells count="46">
    <mergeCell ref="B66:G66"/>
    <mergeCell ref="B68:G68"/>
    <mergeCell ref="A52:A55"/>
    <mergeCell ref="E52:E55"/>
    <mergeCell ref="A56:A57"/>
    <mergeCell ref="F56:F57"/>
    <mergeCell ref="A59:A62"/>
    <mergeCell ref="E59:E62"/>
    <mergeCell ref="C41:C42"/>
    <mergeCell ref="A44:A47"/>
    <mergeCell ref="C44:C47"/>
    <mergeCell ref="E44:E47"/>
    <mergeCell ref="A48:A51"/>
    <mergeCell ref="E48:E51"/>
    <mergeCell ref="B49:B51"/>
    <mergeCell ref="A33:A36"/>
    <mergeCell ref="B33:B36"/>
    <mergeCell ref="E33:E36"/>
    <mergeCell ref="F33:F36"/>
    <mergeCell ref="A37:A40"/>
    <mergeCell ref="E37:E40"/>
    <mergeCell ref="F37:F40"/>
    <mergeCell ref="A25:A28"/>
    <mergeCell ref="B25:B28"/>
    <mergeCell ref="E25:E28"/>
    <mergeCell ref="F25:F28"/>
    <mergeCell ref="A29:A32"/>
    <mergeCell ref="B29:B32"/>
    <mergeCell ref="E29:E32"/>
    <mergeCell ref="F29:F32"/>
    <mergeCell ref="O10:BF10"/>
    <mergeCell ref="B13:G13"/>
    <mergeCell ref="E16:F16"/>
    <mergeCell ref="A17:A20"/>
    <mergeCell ref="E17:E20"/>
    <mergeCell ref="A21:A24"/>
    <mergeCell ref="C21:C24"/>
    <mergeCell ref="E21:E24"/>
    <mergeCell ref="B22:B24"/>
    <mergeCell ref="A1:G1"/>
    <mergeCell ref="A2:G2"/>
    <mergeCell ref="A3:G3"/>
    <mergeCell ref="B5:G5"/>
    <mergeCell ref="B7:G7"/>
    <mergeCell ref="A10:A11"/>
    <mergeCell ref="B10:G11"/>
  </mergeCells>
  <hyperlinks>
    <hyperlink ref="C25" r:id="rId1"/>
    <hyperlink ref="C33" r:id="rId2"/>
    <hyperlink ref="C44" r:id="rId3"/>
    <hyperlink ref="C48" r:id="rId4"/>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4"/>
  <sheetViews>
    <sheetView topLeftCell="A34" workbookViewId="0">
      <selection activeCell="A37" sqref="A37:XFD39"/>
    </sheetView>
  </sheetViews>
  <sheetFormatPr baseColWidth="10" defaultColWidth="9.140625" defaultRowHeight="16.5" x14ac:dyDescent="0.3"/>
  <cols>
    <col min="1" max="1" width="41.140625" style="4" customWidth="1"/>
    <col min="2" max="2" width="55.425781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21" t="s">
        <v>68</v>
      </c>
      <c r="B3" s="421"/>
      <c r="C3" s="421"/>
      <c r="D3" s="421"/>
      <c r="E3" s="421"/>
      <c r="F3" s="421"/>
      <c r="G3" s="421"/>
    </row>
    <row r="4" spans="1:61" s="1" customFormat="1" ht="20.25" customHeight="1" x14ac:dyDescent="0.35">
      <c r="A4" s="49"/>
      <c r="B4" s="49"/>
      <c r="C4" s="49"/>
      <c r="D4" s="49"/>
      <c r="E4" s="49"/>
      <c r="F4" s="49"/>
      <c r="G4" s="49"/>
    </row>
    <row r="5" spans="1:61" x14ac:dyDescent="0.3">
      <c r="A5" s="10" t="s">
        <v>3</v>
      </c>
      <c r="B5" s="418" t="s">
        <v>1389</v>
      </c>
      <c r="C5" s="418"/>
      <c r="D5" s="418"/>
      <c r="E5" s="418"/>
      <c r="F5" s="418"/>
      <c r="G5" s="418"/>
    </row>
    <row r="6" spans="1:61" x14ac:dyDescent="0.3">
      <c r="A6" s="11"/>
      <c r="B6" s="11"/>
      <c r="C6" s="11"/>
      <c r="D6" s="11"/>
      <c r="E6" s="11"/>
      <c r="F6" s="11"/>
      <c r="G6" s="12"/>
    </row>
    <row r="7" spans="1:61" ht="21.75" customHeight="1" x14ac:dyDescent="0.3">
      <c r="A7" s="5" t="s">
        <v>0</v>
      </c>
      <c r="B7" s="418" t="s">
        <v>1390</v>
      </c>
      <c r="C7" s="418"/>
      <c r="D7" s="418"/>
      <c r="E7" s="418"/>
      <c r="F7" s="418"/>
      <c r="G7" s="418"/>
      <c r="H7" s="6"/>
      <c r="I7" s="6"/>
      <c r="J7" s="6"/>
      <c r="K7" s="6"/>
      <c r="L7" s="6"/>
      <c r="M7" s="6"/>
      <c r="N7" s="6"/>
      <c r="O7" s="6"/>
    </row>
    <row r="8" spans="1:61" x14ac:dyDescent="0.3">
      <c r="A8" s="6"/>
      <c r="B8" s="6"/>
      <c r="C8" s="6"/>
      <c r="D8" s="6"/>
      <c r="E8" s="6"/>
      <c r="F8" s="6"/>
      <c r="G8" s="12"/>
    </row>
    <row r="9" spans="1:61" x14ac:dyDescent="0.3">
      <c r="A9" s="6"/>
      <c r="B9" s="6"/>
      <c r="C9" s="6"/>
      <c r="D9" s="6"/>
      <c r="E9" s="6"/>
      <c r="F9" s="6"/>
      <c r="G9" s="12"/>
    </row>
    <row r="10" spans="1:61" s="8" customFormat="1" ht="13.5" customHeight="1" x14ac:dyDescent="0.3">
      <c r="A10" s="422" t="s">
        <v>5</v>
      </c>
      <c r="B10" s="424" t="s">
        <v>1391</v>
      </c>
      <c r="C10" s="425"/>
      <c r="D10" s="425"/>
      <c r="E10" s="425"/>
      <c r="F10" s="425"/>
      <c r="G10" s="426"/>
      <c r="H10" s="6"/>
      <c r="I10" s="6"/>
      <c r="J10" s="6"/>
      <c r="K10" s="6"/>
      <c r="L10" s="6"/>
      <c r="M10" s="6"/>
      <c r="N10" s="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7"/>
      <c r="BH10" s="7"/>
      <c r="BI10" s="7"/>
    </row>
    <row r="11" spans="1:61" s="7" customFormat="1" ht="27" customHeight="1" x14ac:dyDescent="0.3">
      <c r="A11" s="423"/>
      <c r="B11" s="427"/>
      <c r="C11" s="428"/>
      <c r="D11" s="428"/>
      <c r="E11" s="428"/>
      <c r="F11" s="428"/>
      <c r="G11" s="42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48"/>
      <c r="AV11" s="48"/>
      <c r="AW11" s="48"/>
      <c r="AX11" s="48"/>
      <c r="AY11" s="48"/>
      <c r="AZ11" s="48"/>
      <c r="BA11" s="48"/>
      <c r="BB11" s="48"/>
      <c r="BC11" s="48"/>
      <c r="BD11" s="48"/>
      <c r="BE11" s="48"/>
      <c r="BF11" s="48"/>
    </row>
    <row r="12" spans="1:61" x14ac:dyDescent="0.3">
      <c r="A12" s="6"/>
      <c r="B12" s="6"/>
      <c r="C12" s="6"/>
      <c r="D12" s="6"/>
      <c r="E12" s="6"/>
      <c r="F12" s="6"/>
      <c r="G12" s="12"/>
    </row>
    <row r="13" spans="1:61" ht="22.5" customHeight="1" x14ac:dyDescent="0.3">
      <c r="A13" s="5" t="s">
        <v>1</v>
      </c>
      <c r="B13" s="418" t="s">
        <v>1283</v>
      </c>
      <c r="C13" s="418"/>
      <c r="D13" s="418"/>
      <c r="E13" s="418"/>
      <c r="F13" s="418"/>
      <c r="G13" s="418"/>
    </row>
    <row r="14" spans="1:61" x14ac:dyDescent="0.3">
      <c r="A14" s="6"/>
      <c r="B14" s="6"/>
      <c r="C14" s="6"/>
      <c r="D14" s="6"/>
      <c r="E14" s="6"/>
      <c r="F14" s="6"/>
      <c r="G14" s="12"/>
    </row>
    <row r="15" spans="1:61" ht="17.25" thickBot="1" x14ac:dyDescent="0.35"/>
    <row r="16" spans="1:61" ht="99.75" customHeight="1" thickBot="1" x14ac:dyDescent="0.35">
      <c r="A16" s="39" t="s">
        <v>2</v>
      </c>
      <c r="B16" s="40" t="s">
        <v>6</v>
      </c>
      <c r="C16" s="40" t="s">
        <v>8</v>
      </c>
      <c r="D16" s="40" t="s">
        <v>4</v>
      </c>
      <c r="E16" s="408" t="s">
        <v>16</v>
      </c>
      <c r="F16" s="409"/>
      <c r="G16" s="41" t="s">
        <v>7</v>
      </c>
    </row>
    <row r="17" spans="1:16" s="17" customFormat="1" ht="66.75" customHeight="1" x14ac:dyDescent="0.25">
      <c r="A17" s="430" t="s">
        <v>1392</v>
      </c>
      <c r="B17" s="27" t="s">
        <v>1393</v>
      </c>
      <c r="C17" s="28" t="s">
        <v>1394</v>
      </c>
      <c r="D17" s="28"/>
      <c r="E17" s="405" t="s">
        <v>1395</v>
      </c>
      <c r="F17" s="29" t="s">
        <v>1290</v>
      </c>
      <c r="G17" s="30"/>
      <c r="H17" s="16"/>
      <c r="I17" s="16"/>
      <c r="J17" s="16"/>
      <c r="K17" s="16"/>
      <c r="L17" s="16"/>
      <c r="M17" s="16"/>
      <c r="N17" s="16"/>
      <c r="O17" s="16"/>
      <c r="P17" s="16"/>
    </row>
    <row r="18" spans="1:16" s="17" customFormat="1" ht="174" customHeight="1" x14ac:dyDescent="0.25">
      <c r="A18" s="431"/>
      <c r="B18" s="23" t="s">
        <v>1396</v>
      </c>
      <c r="C18" s="15" t="s">
        <v>1397</v>
      </c>
      <c r="D18" s="15"/>
      <c r="E18" s="406"/>
      <c r="F18" s="18" t="s">
        <v>1300</v>
      </c>
      <c r="G18" s="31"/>
      <c r="H18" s="16"/>
      <c r="I18" s="16"/>
      <c r="J18" s="16"/>
      <c r="K18" s="16"/>
      <c r="L18" s="16"/>
      <c r="M18" s="16"/>
      <c r="N18" s="16"/>
      <c r="O18" s="16"/>
      <c r="P18" s="16"/>
    </row>
    <row r="19" spans="1:16" s="17" customFormat="1" ht="63.75" customHeight="1" x14ac:dyDescent="0.25">
      <c r="A19" s="431"/>
      <c r="B19" s="15" t="s">
        <v>1398</v>
      </c>
      <c r="C19" s="275" t="s">
        <v>1399</v>
      </c>
      <c r="D19" s="15"/>
      <c r="E19" s="406"/>
      <c r="F19" s="18" t="s">
        <v>791</v>
      </c>
      <c r="G19" s="31"/>
      <c r="H19" s="16"/>
      <c r="I19" s="16"/>
      <c r="J19" s="16"/>
      <c r="K19" s="16"/>
      <c r="L19" s="16"/>
      <c r="M19" s="16"/>
      <c r="N19" s="16"/>
      <c r="O19" s="16"/>
      <c r="P19" s="16"/>
    </row>
    <row r="20" spans="1:16" s="17" customFormat="1" ht="46.5" customHeight="1" thickBot="1" x14ac:dyDescent="0.3">
      <c r="A20" s="432"/>
      <c r="B20" s="32" t="s">
        <v>1400</v>
      </c>
      <c r="C20" s="33" t="s">
        <v>1401</v>
      </c>
      <c r="D20" s="33"/>
      <c r="E20" s="407"/>
      <c r="F20" s="34" t="s">
        <v>1402</v>
      </c>
      <c r="G20" s="35"/>
      <c r="H20" s="16"/>
      <c r="I20" s="16"/>
      <c r="J20" s="16"/>
      <c r="K20" s="16"/>
      <c r="L20" s="16"/>
      <c r="M20" s="16"/>
      <c r="N20" s="16"/>
      <c r="O20" s="16"/>
      <c r="P20" s="16"/>
    </row>
    <row r="21" spans="1:16" s="17" customFormat="1" ht="65.25" customHeight="1" x14ac:dyDescent="0.25">
      <c r="A21" s="431" t="s">
        <v>1403</v>
      </c>
      <c r="B21" s="24" t="s">
        <v>1404</v>
      </c>
      <c r="C21" s="25" t="s">
        <v>1405</v>
      </c>
      <c r="D21" s="25"/>
      <c r="E21" s="406" t="s">
        <v>1395</v>
      </c>
      <c r="F21" s="26" t="s">
        <v>1290</v>
      </c>
      <c r="G21" s="42"/>
      <c r="H21" s="16"/>
      <c r="I21" s="16"/>
      <c r="J21" s="16"/>
      <c r="K21" s="16"/>
      <c r="L21" s="16"/>
      <c r="M21" s="16"/>
      <c r="N21" s="16"/>
      <c r="O21" s="16"/>
      <c r="P21" s="16"/>
    </row>
    <row r="22" spans="1:16" s="17" customFormat="1" ht="78" customHeight="1" x14ac:dyDescent="0.25">
      <c r="A22" s="431"/>
      <c r="B22" s="23" t="s">
        <v>1406</v>
      </c>
      <c r="C22" s="15" t="s">
        <v>1407</v>
      </c>
      <c r="D22" s="15"/>
      <c r="E22" s="406"/>
      <c r="F22" s="18" t="s">
        <v>789</v>
      </c>
      <c r="G22" s="31"/>
      <c r="H22" s="16"/>
      <c r="I22" s="16"/>
      <c r="J22" s="16"/>
      <c r="K22" s="16"/>
      <c r="L22" s="16"/>
      <c r="M22" s="16"/>
      <c r="N22" s="16"/>
      <c r="O22" s="16"/>
      <c r="P22" s="16"/>
    </row>
    <row r="23" spans="1:16" s="17" customFormat="1" ht="51" customHeight="1" x14ac:dyDescent="0.25">
      <c r="A23" s="431"/>
      <c r="B23" s="23" t="s">
        <v>1408</v>
      </c>
      <c r="C23" s="275" t="s">
        <v>1409</v>
      </c>
      <c r="D23" s="15"/>
      <c r="E23" s="406"/>
      <c r="F23" s="18" t="s">
        <v>791</v>
      </c>
      <c r="G23" s="31"/>
      <c r="H23" s="16"/>
      <c r="I23" s="16"/>
      <c r="J23" s="16"/>
      <c r="K23" s="16"/>
      <c r="L23" s="16"/>
      <c r="M23" s="16"/>
      <c r="N23" s="16"/>
      <c r="O23" s="16"/>
      <c r="P23" s="16"/>
    </row>
    <row r="24" spans="1:16" s="17" customFormat="1" ht="108.75" customHeight="1" thickBot="1" x14ac:dyDescent="0.3">
      <c r="A24" s="431"/>
      <c r="B24" s="37" t="s">
        <v>1410</v>
      </c>
      <c r="C24" s="37" t="s">
        <v>1411</v>
      </c>
      <c r="D24" s="37"/>
      <c r="E24" s="406"/>
      <c r="F24" s="38" t="s">
        <v>1402</v>
      </c>
      <c r="G24" s="43"/>
      <c r="H24" s="16"/>
      <c r="I24" s="16"/>
      <c r="J24" s="16"/>
      <c r="K24" s="16"/>
      <c r="L24" s="16"/>
      <c r="M24" s="16"/>
      <c r="N24" s="16"/>
      <c r="O24" s="16"/>
      <c r="P24" s="16"/>
    </row>
    <row r="25" spans="1:16" s="17" customFormat="1" ht="72.75" customHeight="1" x14ac:dyDescent="0.25">
      <c r="A25" s="430" t="s">
        <v>1412</v>
      </c>
      <c r="B25" s="27" t="s">
        <v>1413</v>
      </c>
      <c r="C25" s="28" t="s">
        <v>1414</v>
      </c>
      <c r="D25" s="28"/>
      <c r="E25" s="405" t="s">
        <v>677</v>
      </c>
      <c r="F25" s="29" t="s">
        <v>1300</v>
      </c>
      <c r="G25" s="30"/>
      <c r="H25" s="16"/>
      <c r="I25" s="16"/>
      <c r="J25" s="16"/>
      <c r="K25" s="16"/>
      <c r="L25" s="16"/>
      <c r="M25" s="16"/>
      <c r="N25" s="16"/>
      <c r="O25" s="16"/>
      <c r="P25" s="16"/>
    </row>
    <row r="26" spans="1:16" s="17" customFormat="1" ht="93.75" customHeight="1" x14ac:dyDescent="0.25">
      <c r="A26" s="431"/>
      <c r="B26" s="23" t="s">
        <v>1415</v>
      </c>
      <c r="C26" s="15" t="s">
        <v>1416</v>
      </c>
      <c r="D26" s="15"/>
      <c r="E26" s="406"/>
      <c r="F26" s="18" t="s">
        <v>1402</v>
      </c>
      <c r="G26" s="31"/>
      <c r="H26" s="16"/>
      <c r="I26" s="16"/>
      <c r="J26" s="16"/>
      <c r="K26" s="16"/>
      <c r="L26" s="16"/>
      <c r="M26" s="16"/>
      <c r="N26" s="16"/>
      <c r="O26" s="16"/>
      <c r="P26" s="16"/>
    </row>
    <row r="27" spans="1:16" s="17" customFormat="1" ht="71.25" customHeight="1" x14ac:dyDescent="0.25">
      <c r="A27" s="431"/>
      <c r="B27" s="23" t="s">
        <v>1417</v>
      </c>
      <c r="C27" s="225" t="s">
        <v>1416</v>
      </c>
      <c r="D27" s="15"/>
      <c r="E27" s="406"/>
      <c r="F27" s="18" t="s">
        <v>1418</v>
      </c>
      <c r="G27" s="31"/>
      <c r="H27" s="16"/>
      <c r="I27" s="16"/>
      <c r="J27" s="16"/>
      <c r="K27" s="16"/>
      <c r="L27" s="16"/>
      <c r="M27" s="16"/>
      <c r="N27" s="16"/>
      <c r="O27" s="16"/>
      <c r="P27" s="16"/>
    </row>
    <row r="28" spans="1:16" s="17" customFormat="1" ht="107.25" customHeight="1" thickBot="1" x14ac:dyDescent="0.3">
      <c r="A28" s="432"/>
      <c r="B28" s="32" t="s">
        <v>1419</v>
      </c>
      <c r="C28" s="33" t="s">
        <v>1416</v>
      </c>
      <c r="D28" s="33"/>
      <c r="E28" s="407"/>
      <c r="F28" s="34" t="s">
        <v>1420</v>
      </c>
      <c r="G28" s="35"/>
      <c r="H28" s="16"/>
      <c r="I28" s="16"/>
      <c r="J28" s="16"/>
      <c r="K28" s="16"/>
      <c r="L28" s="16"/>
      <c r="M28" s="16"/>
      <c r="N28" s="16"/>
      <c r="O28" s="16"/>
      <c r="P28" s="16"/>
    </row>
    <row r="29" spans="1:16" s="17" customFormat="1" ht="15" x14ac:dyDescent="0.25">
      <c r="G29" s="16"/>
      <c r="H29" s="16"/>
      <c r="I29" s="16"/>
      <c r="J29" s="16"/>
      <c r="K29" s="16"/>
      <c r="L29" s="16"/>
      <c r="M29" s="16"/>
      <c r="N29" s="16"/>
      <c r="O29" s="16"/>
      <c r="P29" s="16"/>
    </row>
    <row r="30" spans="1:16" s="17" customFormat="1" ht="15" x14ac:dyDescent="0.25">
      <c r="G30" s="16"/>
      <c r="H30" s="16"/>
      <c r="I30" s="16"/>
      <c r="J30" s="16"/>
      <c r="K30" s="16"/>
      <c r="L30" s="16"/>
      <c r="M30" s="16"/>
      <c r="N30" s="16"/>
      <c r="O30" s="16"/>
      <c r="P30" s="16"/>
    </row>
    <row r="32" spans="1:16" x14ac:dyDescent="0.3">
      <c r="A32" s="4" t="s">
        <v>12</v>
      </c>
      <c r="B32" s="415"/>
      <c r="C32" s="415"/>
      <c r="D32" s="415"/>
      <c r="E32" s="415"/>
      <c r="F32" s="415"/>
      <c r="G32" s="415"/>
    </row>
    <row r="33" spans="1:7" x14ac:dyDescent="0.3">
      <c r="B33" s="47"/>
      <c r="C33" s="47"/>
      <c r="D33" s="47"/>
      <c r="E33" s="47"/>
      <c r="F33" s="47"/>
      <c r="G33" s="47"/>
    </row>
    <row r="34" spans="1:7" x14ac:dyDescent="0.3">
      <c r="A34" s="4" t="s">
        <v>11</v>
      </c>
      <c r="B34" s="416">
        <v>1</v>
      </c>
      <c r="C34" s="415"/>
      <c r="D34" s="415"/>
      <c r="E34" s="415"/>
      <c r="F34" s="415"/>
      <c r="G34" s="415"/>
    </row>
  </sheetData>
  <sheetProtection algorithmName="SHA-512" hashValue="y6hA5q/EmZF6YiIpx1KEoJmE5YRKNrWwk9DHRR8WqzNDVDuk/MpllH1lrz8rbyvr0RYZLmkTDdBqRDJKoPE8Jw==" saltValue="daN4dGV8s83MyyijL67OKw==" spinCount="100000" sheet="1" objects="1" scenarios="1"/>
  <mergeCells count="18">
    <mergeCell ref="A25:A28"/>
    <mergeCell ref="E25:E28"/>
    <mergeCell ref="B32:G32"/>
    <mergeCell ref="B34:G34"/>
    <mergeCell ref="O10:BF10"/>
    <mergeCell ref="B13:G13"/>
    <mergeCell ref="E16:F16"/>
    <mergeCell ref="A17:A20"/>
    <mergeCell ref="E17:E20"/>
    <mergeCell ref="A21:A24"/>
    <mergeCell ref="E21:E24"/>
    <mergeCell ref="A10:A11"/>
    <mergeCell ref="B10:G11"/>
    <mergeCell ref="A1:G1"/>
    <mergeCell ref="A2:G2"/>
    <mergeCell ref="A3:G3"/>
    <mergeCell ref="B5:G5"/>
    <mergeCell ref="B7:G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6"/>
  <sheetViews>
    <sheetView topLeftCell="A70" workbookViewId="0">
      <selection activeCell="A2" sqref="A2:XFD2"/>
    </sheetView>
  </sheetViews>
  <sheetFormatPr baseColWidth="10" defaultColWidth="9.140625" defaultRowHeight="16.5" x14ac:dyDescent="0.3"/>
  <cols>
    <col min="1" max="1" width="41.140625" style="4" customWidth="1"/>
    <col min="2" max="2" width="55.42578125" style="4" customWidth="1"/>
    <col min="3" max="3" width="31.7109375" style="4" customWidth="1"/>
    <col min="4" max="4" width="18.140625" style="4" customWidth="1"/>
    <col min="5" max="5" width="9.5703125" style="4" customWidth="1"/>
    <col min="6" max="6" width="18.7109375" style="4" customWidth="1"/>
    <col min="7" max="7" width="30" style="3" customWidth="1"/>
    <col min="8" max="8" width="9.140625" style="3"/>
    <col min="9" max="9" width="13.85546875" style="3" bestFit="1" customWidth="1"/>
    <col min="10" max="10" width="9.140625" style="3"/>
    <col min="11" max="11" width="13.85546875" style="3" bestFit="1" customWidth="1"/>
    <col min="12"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21" t="s">
        <v>1421</v>
      </c>
      <c r="B3" s="421"/>
      <c r="C3" s="421"/>
      <c r="D3" s="421"/>
      <c r="E3" s="421"/>
      <c r="F3" s="421"/>
      <c r="G3" s="421"/>
    </row>
    <row r="4" spans="1:61" s="1" customFormat="1" ht="20.25" customHeight="1" x14ac:dyDescent="0.35">
      <c r="A4" s="278"/>
      <c r="B4" s="278"/>
      <c r="C4" s="278"/>
      <c r="D4" s="278"/>
      <c r="E4" s="278"/>
      <c r="F4" s="278"/>
      <c r="G4" s="278"/>
    </row>
    <row r="5" spans="1:61" x14ac:dyDescent="0.3">
      <c r="A5" s="10" t="s">
        <v>3</v>
      </c>
      <c r="B5" s="612" t="s">
        <v>1422</v>
      </c>
      <c r="C5" s="612"/>
      <c r="D5" s="612"/>
      <c r="E5" s="612"/>
      <c r="F5" s="612"/>
      <c r="G5" s="612"/>
    </row>
    <row r="6" spans="1:61" x14ac:dyDescent="0.3">
      <c r="A6" s="11"/>
      <c r="B6" s="11"/>
      <c r="C6" s="11"/>
      <c r="D6" s="11"/>
      <c r="E6" s="11"/>
      <c r="F6" s="11"/>
      <c r="G6" s="12"/>
    </row>
    <row r="7" spans="1:61" ht="21.75" customHeight="1" x14ac:dyDescent="0.3">
      <c r="A7" s="5" t="s">
        <v>0</v>
      </c>
      <c r="B7" s="612" t="s">
        <v>1423</v>
      </c>
      <c r="C7" s="612"/>
      <c r="D7" s="612"/>
      <c r="E7" s="612"/>
      <c r="F7" s="612"/>
      <c r="G7" s="612"/>
      <c r="H7" s="6"/>
      <c r="I7" s="6"/>
      <c r="J7" s="6"/>
      <c r="K7" s="6"/>
      <c r="L7" s="6"/>
      <c r="M7" s="6"/>
      <c r="N7" s="6"/>
      <c r="O7" s="6"/>
    </row>
    <row r="8" spans="1:61" x14ac:dyDescent="0.3">
      <c r="A8" s="6"/>
      <c r="B8" s="140"/>
      <c r="C8" s="140"/>
      <c r="D8" s="140"/>
      <c r="E8" s="140"/>
      <c r="F8" s="140"/>
      <c r="G8" s="12"/>
    </row>
    <row r="9" spans="1:61" s="8" customFormat="1" ht="13.5" customHeight="1" x14ac:dyDescent="0.3">
      <c r="A9" s="422" t="s">
        <v>5</v>
      </c>
      <c r="B9" s="613" t="s">
        <v>1424</v>
      </c>
      <c r="C9" s="614"/>
      <c r="D9" s="614"/>
      <c r="E9" s="614"/>
      <c r="F9" s="614"/>
      <c r="G9" s="615"/>
      <c r="H9" s="6"/>
      <c r="I9" s="6"/>
      <c r="J9" s="6"/>
      <c r="K9" s="6"/>
      <c r="L9" s="6"/>
      <c r="M9" s="6"/>
      <c r="N9" s="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417"/>
      <c r="AQ9" s="417"/>
      <c r="AR9" s="417"/>
      <c r="AS9" s="417"/>
      <c r="AT9" s="417"/>
      <c r="AU9" s="417"/>
      <c r="AV9" s="417"/>
      <c r="AW9" s="417"/>
      <c r="AX9" s="417"/>
      <c r="AY9" s="417"/>
      <c r="AZ9" s="417"/>
      <c r="BA9" s="417"/>
      <c r="BB9" s="417"/>
      <c r="BC9" s="417"/>
      <c r="BD9" s="417"/>
      <c r="BE9" s="417"/>
      <c r="BF9" s="417"/>
      <c r="BG9" s="7"/>
      <c r="BH9" s="7"/>
      <c r="BI9" s="7"/>
    </row>
    <row r="10" spans="1:61" s="7" customFormat="1" ht="27" customHeight="1" x14ac:dyDescent="0.3">
      <c r="A10" s="423"/>
      <c r="B10" s="616"/>
      <c r="C10" s="617"/>
      <c r="D10" s="617"/>
      <c r="E10" s="617"/>
      <c r="F10" s="617"/>
      <c r="G10" s="618"/>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277"/>
      <c r="AV10" s="277"/>
      <c r="AW10" s="277"/>
      <c r="AX10" s="277"/>
      <c r="AY10" s="277"/>
      <c r="AZ10" s="277"/>
      <c r="BA10" s="277"/>
      <c r="BB10" s="277"/>
      <c r="BC10" s="277"/>
      <c r="BD10" s="277"/>
      <c r="BE10" s="277"/>
      <c r="BF10" s="277"/>
    </row>
    <row r="11" spans="1:61" x14ac:dyDescent="0.3">
      <c r="A11" s="6"/>
      <c r="B11" s="140"/>
      <c r="C11" s="140"/>
      <c r="D11" s="140"/>
      <c r="E11" s="140"/>
      <c r="F11" s="140"/>
      <c r="G11" s="12"/>
    </row>
    <row r="12" spans="1:61" ht="22.5" customHeight="1" x14ac:dyDescent="0.3">
      <c r="A12" s="5" t="s">
        <v>1</v>
      </c>
      <c r="B12" s="612" t="s">
        <v>556</v>
      </c>
      <c r="C12" s="612"/>
      <c r="D12" s="612"/>
      <c r="E12" s="612"/>
      <c r="F12" s="612"/>
      <c r="G12" s="612"/>
    </row>
    <row r="13" spans="1:61" x14ac:dyDescent="0.3">
      <c r="A13" s="6"/>
      <c r="B13" s="6"/>
      <c r="C13" s="6"/>
      <c r="D13" s="6"/>
      <c r="E13" s="6"/>
      <c r="F13" s="6"/>
      <c r="G13" s="12"/>
    </row>
    <row r="14" spans="1:61" ht="17.25" thickBot="1" x14ac:dyDescent="0.35"/>
    <row r="15" spans="1:61" ht="99.75" customHeight="1" x14ac:dyDescent="0.3">
      <c r="A15" s="297" t="s">
        <v>2</v>
      </c>
      <c r="B15" s="298" t="s">
        <v>6</v>
      </c>
      <c r="C15" s="298" t="s">
        <v>8</v>
      </c>
      <c r="D15" s="298" t="s">
        <v>4</v>
      </c>
      <c r="E15" s="619" t="s">
        <v>16</v>
      </c>
      <c r="F15" s="619"/>
      <c r="G15" s="299" t="s">
        <v>7</v>
      </c>
    </row>
    <row r="16" spans="1:61" s="17" customFormat="1" ht="110.25" customHeight="1" thickBot="1" x14ac:dyDescent="0.3">
      <c r="A16" s="290" t="s">
        <v>1425</v>
      </c>
      <c r="B16" s="32" t="s">
        <v>1426</v>
      </c>
      <c r="C16" s="292"/>
      <c r="D16" s="300">
        <v>108376000</v>
      </c>
      <c r="E16" s="292" t="s">
        <v>831</v>
      </c>
      <c r="F16" s="301" t="s">
        <v>86</v>
      </c>
      <c r="G16" s="302"/>
      <c r="H16" s="16"/>
      <c r="I16" s="16"/>
      <c r="J16" s="16"/>
      <c r="L16" s="16"/>
      <c r="M16" s="16"/>
      <c r="N16" s="16"/>
      <c r="O16" s="16"/>
      <c r="P16" s="16"/>
    </row>
    <row r="17" spans="1:16" s="17" customFormat="1" ht="68.25" customHeight="1" x14ac:dyDescent="0.25">
      <c r="A17" s="402" t="s">
        <v>1427</v>
      </c>
      <c r="B17" s="284" t="s">
        <v>1428</v>
      </c>
      <c r="C17" s="283" t="s">
        <v>1429</v>
      </c>
      <c r="D17" s="283"/>
      <c r="E17" s="406" t="s">
        <v>94</v>
      </c>
      <c r="F17" s="26" t="s">
        <v>1430</v>
      </c>
      <c r="G17" s="42"/>
      <c r="H17" s="16"/>
      <c r="I17" s="16"/>
      <c r="J17" s="16"/>
      <c r="K17" s="16"/>
      <c r="L17" s="16"/>
      <c r="M17" s="16"/>
      <c r="N17" s="16"/>
      <c r="O17" s="16"/>
      <c r="P17" s="16"/>
    </row>
    <row r="18" spans="1:16" s="17" customFormat="1" ht="63" customHeight="1" x14ac:dyDescent="0.25">
      <c r="A18" s="402"/>
      <c r="B18" s="23" t="s">
        <v>1431</v>
      </c>
      <c r="C18" s="289" t="s">
        <v>1432</v>
      </c>
      <c r="D18" s="289"/>
      <c r="E18" s="406"/>
      <c r="F18" s="18" t="s">
        <v>77</v>
      </c>
      <c r="G18" s="31"/>
      <c r="H18" s="16"/>
      <c r="I18" s="16"/>
      <c r="J18" s="16"/>
      <c r="K18" s="16"/>
      <c r="L18" s="16"/>
      <c r="M18" s="16"/>
      <c r="N18" s="16"/>
      <c r="O18" s="16"/>
      <c r="P18" s="16"/>
    </row>
    <row r="19" spans="1:16" s="17" customFormat="1" ht="60.75" customHeight="1" x14ac:dyDescent="0.25">
      <c r="A19" s="402"/>
      <c r="B19" s="23" t="s">
        <v>1433</v>
      </c>
      <c r="C19" s="289" t="s">
        <v>1432</v>
      </c>
      <c r="D19" s="289"/>
      <c r="E19" s="406"/>
      <c r="F19" s="18" t="s">
        <v>1434</v>
      </c>
      <c r="G19" s="31"/>
      <c r="H19" s="16"/>
      <c r="I19" s="16"/>
      <c r="J19" s="16"/>
      <c r="K19" s="16"/>
      <c r="L19" s="16"/>
      <c r="M19" s="16"/>
      <c r="N19" s="16"/>
      <c r="O19" s="16"/>
      <c r="P19" s="16"/>
    </row>
    <row r="20" spans="1:16" s="17" customFormat="1" ht="61.5" customHeight="1" thickBot="1" x14ac:dyDescent="0.3">
      <c r="A20" s="404"/>
      <c r="B20" s="32" t="s">
        <v>1435</v>
      </c>
      <c r="C20" s="292" t="s">
        <v>1432</v>
      </c>
      <c r="D20" s="292"/>
      <c r="E20" s="407"/>
      <c r="F20" s="34" t="s">
        <v>849</v>
      </c>
      <c r="G20" s="35"/>
      <c r="H20" s="16"/>
      <c r="I20" s="16"/>
      <c r="J20" s="16"/>
      <c r="K20" s="16"/>
      <c r="L20" s="16"/>
      <c r="M20" s="16"/>
      <c r="N20" s="16"/>
      <c r="O20" s="16"/>
      <c r="P20" s="16"/>
    </row>
    <row r="21" spans="1:16" s="17" customFormat="1" ht="33.75" customHeight="1" x14ac:dyDescent="0.25">
      <c r="A21" s="403" t="s">
        <v>1436</v>
      </c>
      <c r="B21" s="27" t="s">
        <v>1437</v>
      </c>
      <c r="C21" s="291"/>
      <c r="D21" s="291"/>
      <c r="E21" s="405" t="s">
        <v>236</v>
      </c>
      <c r="F21" s="29" t="s">
        <v>95</v>
      </c>
      <c r="G21" s="30"/>
      <c r="H21" s="16"/>
      <c r="I21" s="16"/>
      <c r="J21" s="16"/>
      <c r="K21" s="16"/>
      <c r="L21" s="16"/>
      <c r="M21" s="16"/>
      <c r="N21" s="16"/>
      <c r="O21" s="16"/>
      <c r="P21" s="16"/>
    </row>
    <row r="22" spans="1:16" s="17" customFormat="1" ht="60" customHeight="1" x14ac:dyDescent="0.25">
      <c r="A22" s="402"/>
      <c r="B22" s="23" t="s">
        <v>1438</v>
      </c>
      <c r="C22" s="289" t="s">
        <v>1439</v>
      </c>
      <c r="D22" s="303">
        <v>64800000</v>
      </c>
      <c r="E22" s="406"/>
      <c r="F22" s="18" t="s">
        <v>77</v>
      </c>
      <c r="G22" s="31"/>
      <c r="H22" s="16"/>
      <c r="I22" s="304"/>
      <c r="J22" s="16"/>
      <c r="K22" s="16"/>
      <c r="L22" s="16"/>
      <c r="M22" s="16"/>
      <c r="N22" s="16"/>
      <c r="O22" s="16"/>
      <c r="P22" s="16"/>
    </row>
    <row r="23" spans="1:16" s="17" customFormat="1" ht="39" customHeight="1" x14ac:dyDescent="0.25">
      <c r="A23" s="402"/>
      <c r="B23" s="23" t="s">
        <v>1440</v>
      </c>
      <c r="C23" s="289" t="s">
        <v>1441</v>
      </c>
      <c r="D23" s="283"/>
      <c r="E23" s="406"/>
      <c r="F23" s="18" t="s">
        <v>849</v>
      </c>
      <c r="G23" s="31"/>
      <c r="H23" s="16"/>
      <c r="I23" s="16"/>
      <c r="J23" s="16"/>
      <c r="K23" s="16"/>
      <c r="L23" s="16"/>
      <c r="M23" s="16"/>
      <c r="N23" s="16"/>
      <c r="O23" s="16"/>
      <c r="P23" s="16"/>
    </row>
    <row r="24" spans="1:16" s="17" customFormat="1" ht="212.25" customHeight="1" thickBot="1" x14ac:dyDescent="0.3">
      <c r="A24" s="404"/>
      <c r="B24" s="32" t="s">
        <v>1442</v>
      </c>
      <c r="C24" s="292" t="s">
        <v>1443</v>
      </c>
      <c r="D24" s="292"/>
      <c r="E24" s="407"/>
      <c r="F24" s="34" t="s">
        <v>59</v>
      </c>
      <c r="G24" s="35"/>
      <c r="H24" s="16"/>
      <c r="I24" s="16"/>
      <c r="J24" s="16"/>
      <c r="K24" s="16"/>
      <c r="L24" s="16"/>
      <c r="M24" s="16"/>
      <c r="N24" s="16"/>
      <c r="O24" s="16"/>
      <c r="P24" s="16"/>
    </row>
    <row r="25" spans="1:16" s="17" customFormat="1" ht="79.5" customHeight="1" x14ac:dyDescent="0.25">
      <c r="A25" s="402" t="s">
        <v>1444</v>
      </c>
      <c r="B25" s="284" t="s">
        <v>1445</v>
      </c>
      <c r="C25" s="283" t="s">
        <v>1429</v>
      </c>
      <c r="D25" s="303">
        <v>4998000</v>
      </c>
      <c r="E25" s="406" t="s">
        <v>24</v>
      </c>
      <c r="F25" s="26" t="s">
        <v>849</v>
      </c>
      <c r="G25" s="42"/>
      <c r="H25" s="16"/>
      <c r="I25" s="16"/>
      <c r="J25" s="16"/>
      <c r="K25" s="16"/>
      <c r="L25" s="16"/>
      <c r="M25" s="16"/>
      <c r="N25" s="16"/>
      <c r="O25" s="16"/>
      <c r="P25" s="16"/>
    </row>
    <row r="26" spans="1:16" s="17" customFormat="1" ht="30.75" customHeight="1" x14ac:dyDescent="0.25">
      <c r="A26" s="402"/>
      <c r="B26" s="23" t="s">
        <v>1446</v>
      </c>
      <c r="C26" s="283" t="s">
        <v>1447</v>
      </c>
      <c r="D26" s="305">
        <v>37352910</v>
      </c>
      <c r="E26" s="406"/>
      <c r="F26" s="18" t="s">
        <v>1448</v>
      </c>
      <c r="G26" s="31"/>
      <c r="H26" s="16"/>
      <c r="I26" s="16"/>
      <c r="J26" s="16"/>
      <c r="K26" s="16"/>
      <c r="L26" s="16"/>
      <c r="M26" s="16"/>
      <c r="N26" s="16"/>
      <c r="O26" s="16"/>
      <c r="P26" s="16"/>
    </row>
    <row r="27" spans="1:16" s="17" customFormat="1" ht="33" customHeight="1" x14ac:dyDescent="0.25">
      <c r="A27" s="402"/>
      <c r="B27" s="23" t="s">
        <v>1449</v>
      </c>
      <c r="C27" s="283" t="s">
        <v>1447</v>
      </c>
      <c r="D27" s="289"/>
      <c r="E27" s="406"/>
      <c r="F27" s="18" t="s">
        <v>1450</v>
      </c>
      <c r="G27" s="31"/>
      <c r="H27" s="16"/>
      <c r="I27" s="16"/>
      <c r="J27" s="16"/>
      <c r="K27" s="16"/>
      <c r="L27" s="16"/>
      <c r="M27" s="16"/>
      <c r="N27" s="16"/>
      <c r="O27" s="16"/>
      <c r="P27" s="16"/>
    </row>
    <row r="28" spans="1:16" s="17" customFormat="1" ht="63" customHeight="1" thickBot="1" x14ac:dyDescent="0.3">
      <c r="A28" s="404"/>
      <c r="B28" s="281" t="s">
        <v>1451</v>
      </c>
      <c r="C28" s="283" t="s">
        <v>1447</v>
      </c>
      <c r="D28" s="305">
        <v>21625000</v>
      </c>
      <c r="E28" s="406"/>
      <c r="F28" s="38" t="s">
        <v>1452</v>
      </c>
      <c r="G28" s="43"/>
      <c r="H28" s="16"/>
      <c r="I28" s="16"/>
      <c r="J28" s="16"/>
      <c r="K28" s="16"/>
      <c r="L28" s="16"/>
      <c r="M28" s="16"/>
      <c r="N28" s="16"/>
      <c r="O28" s="16"/>
      <c r="P28" s="16"/>
    </row>
    <row r="29" spans="1:16" s="17" customFormat="1" ht="246" customHeight="1" x14ac:dyDescent="0.25">
      <c r="A29" s="403" t="s">
        <v>1453</v>
      </c>
      <c r="B29" s="27" t="s">
        <v>1454</v>
      </c>
      <c r="C29" s="291" t="s">
        <v>1429</v>
      </c>
      <c r="D29" s="291"/>
      <c r="E29" s="405" t="s">
        <v>94</v>
      </c>
      <c r="F29" s="29" t="s">
        <v>36</v>
      </c>
      <c r="G29" s="30" t="s">
        <v>1455</v>
      </c>
      <c r="H29" s="16"/>
      <c r="I29" s="16"/>
      <c r="J29" s="16"/>
      <c r="K29" s="16"/>
      <c r="L29" s="16"/>
      <c r="M29" s="16"/>
      <c r="N29" s="16"/>
      <c r="O29" s="16"/>
      <c r="P29" s="16"/>
    </row>
    <row r="30" spans="1:16" s="17" customFormat="1" ht="31.5" customHeight="1" x14ac:dyDescent="0.25">
      <c r="A30" s="402"/>
      <c r="B30" s="23" t="s">
        <v>1456</v>
      </c>
      <c r="C30" s="289"/>
      <c r="D30" s="289"/>
      <c r="E30" s="406"/>
      <c r="F30" s="18" t="s">
        <v>17</v>
      </c>
      <c r="G30" s="31"/>
      <c r="H30" s="16"/>
      <c r="I30" s="16"/>
      <c r="J30" s="16"/>
      <c r="K30" s="16"/>
      <c r="L30" s="16"/>
      <c r="M30" s="16"/>
      <c r="N30" s="16"/>
      <c r="O30" s="16"/>
      <c r="P30" s="16"/>
    </row>
    <row r="31" spans="1:16" s="17" customFormat="1" ht="33" customHeight="1" x14ac:dyDescent="0.25">
      <c r="A31" s="402"/>
      <c r="B31" s="23" t="s">
        <v>1457</v>
      </c>
      <c r="C31" s="232"/>
      <c r="D31" s="303">
        <v>12900000</v>
      </c>
      <c r="E31" s="406"/>
      <c r="F31" s="18" t="s">
        <v>17</v>
      </c>
      <c r="G31" s="31"/>
      <c r="H31" s="16"/>
      <c r="I31" s="16"/>
      <c r="J31" s="16"/>
      <c r="K31" s="16"/>
      <c r="L31" s="16"/>
      <c r="M31" s="16"/>
      <c r="N31" s="16"/>
      <c r="O31" s="16"/>
      <c r="P31" s="16"/>
    </row>
    <row r="32" spans="1:16" s="17" customFormat="1" ht="151.5" customHeight="1" thickBot="1" x14ac:dyDescent="0.3">
      <c r="A32" s="404"/>
      <c r="B32" s="32" t="s">
        <v>1458</v>
      </c>
      <c r="C32" s="292" t="s">
        <v>1459</v>
      </c>
      <c r="D32" s="280"/>
      <c r="E32" s="407"/>
      <c r="F32" s="34" t="s">
        <v>849</v>
      </c>
      <c r="G32" s="35"/>
      <c r="H32" s="16"/>
      <c r="I32" s="16"/>
      <c r="J32" s="16"/>
      <c r="K32" s="16"/>
      <c r="L32" s="16"/>
      <c r="M32" s="16"/>
      <c r="N32" s="16"/>
      <c r="O32" s="16"/>
      <c r="P32" s="16"/>
    </row>
    <row r="33" spans="1:16" s="17" customFormat="1" ht="33" customHeight="1" x14ac:dyDescent="0.25">
      <c r="A33" s="402" t="s">
        <v>1460</v>
      </c>
      <c r="B33" s="284" t="s">
        <v>1461</v>
      </c>
      <c r="C33" s="603" t="s">
        <v>1462</v>
      </c>
      <c r="D33" s="283"/>
      <c r="E33" s="406" t="s">
        <v>236</v>
      </c>
      <c r="F33" s="26" t="s">
        <v>59</v>
      </c>
      <c r="G33" s="42"/>
      <c r="H33" s="16"/>
      <c r="I33" s="16"/>
      <c r="J33" s="16"/>
      <c r="K33" s="16"/>
      <c r="L33" s="16"/>
      <c r="M33" s="16"/>
      <c r="N33" s="16"/>
      <c r="O33" s="16"/>
      <c r="P33" s="16"/>
    </row>
    <row r="34" spans="1:16" s="17" customFormat="1" ht="33.75" customHeight="1" x14ac:dyDescent="0.25">
      <c r="A34" s="402"/>
      <c r="B34" s="23" t="s">
        <v>1463</v>
      </c>
      <c r="C34" s="604"/>
      <c r="D34" s="289"/>
      <c r="E34" s="406"/>
      <c r="F34" s="18" t="s">
        <v>1464</v>
      </c>
      <c r="G34" s="31"/>
      <c r="H34" s="16"/>
      <c r="I34" s="16"/>
      <c r="J34" s="16"/>
      <c r="K34" s="16"/>
      <c r="L34" s="16"/>
      <c r="M34" s="16"/>
      <c r="N34" s="16"/>
      <c r="O34" s="16"/>
      <c r="P34" s="16"/>
    </row>
    <row r="35" spans="1:16" s="17" customFormat="1" ht="30.75" customHeight="1" x14ac:dyDescent="0.25">
      <c r="A35" s="402"/>
      <c r="B35" s="23" t="s">
        <v>1465</v>
      </c>
      <c r="C35" s="604"/>
      <c r="D35" s="289"/>
      <c r="E35" s="406"/>
      <c r="F35" s="18" t="s">
        <v>1464</v>
      </c>
      <c r="G35" s="31"/>
      <c r="H35" s="16"/>
      <c r="I35" s="16"/>
      <c r="J35" s="16"/>
      <c r="K35" s="16"/>
      <c r="L35" s="16"/>
      <c r="M35" s="16"/>
      <c r="N35" s="16"/>
      <c r="O35" s="16"/>
      <c r="P35" s="16"/>
    </row>
    <row r="36" spans="1:16" s="17" customFormat="1" ht="33.75" customHeight="1" thickBot="1" x14ac:dyDescent="0.3">
      <c r="A36" s="402"/>
      <c r="B36" s="281" t="s">
        <v>1466</v>
      </c>
      <c r="C36" s="620"/>
      <c r="D36" s="282"/>
      <c r="E36" s="406"/>
      <c r="F36" s="38" t="s">
        <v>1464</v>
      </c>
      <c r="G36" s="43"/>
      <c r="H36" s="16"/>
      <c r="I36" s="16"/>
      <c r="J36" s="16"/>
      <c r="K36" s="16"/>
      <c r="L36" s="16"/>
      <c r="M36" s="16"/>
      <c r="N36" s="16"/>
      <c r="O36" s="16"/>
      <c r="P36" s="16"/>
    </row>
    <row r="37" spans="1:16" s="17" customFormat="1" ht="23.25" customHeight="1" x14ac:dyDescent="0.25">
      <c r="A37" s="403" t="s">
        <v>1467</v>
      </c>
      <c r="B37" s="27" t="s">
        <v>1468</v>
      </c>
      <c r="C37" s="306"/>
      <c r="D37" s="291"/>
      <c r="E37" s="405" t="s">
        <v>1469</v>
      </c>
      <c r="F37" s="29" t="s">
        <v>849</v>
      </c>
      <c r="G37" s="30"/>
      <c r="H37" s="16"/>
      <c r="I37" s="16"/>
      <c r="J37" s="16"/>
      <c r="K37" s="16"/>
      <c r="L37" s="16"/>
      <c r="M37" s="16"/>
      <c r="N37" s="16"/>
      <c r="O37" s="16"/>
      <c r="P37" s="16"/>
    </row>
    <row r="38" spans="1:16" s="17" customFormat="1" ht="24" customHeight="1" x14ac:dyDescent="0.25">
      <c r="A38" s="402"/>
      <c r="B38" s="23" t="s">
        <v>1470</v>
      </c>
      <c r="C38" s="269"/>
      <c r="D38" s="289"/>
      <c r="E38" s="406"/>
      <c r="F38" s="18" t="s">
        <v>1464</v>
      </c>
      <c r="G38" s="31"/>
      <c r="H38" s="16"/>
      <c r="I38" s="16"/>
      <c r="J38" s="16"/>
      <c r="K38" s="16"/>
      <c r="L38" s="16"/>
      <c r="M38" s="16"/>
      <c r="N38" s="16"/>
      <c r="O38" s="16"/>
      <c r="P38" s="16"/>
    </row>
    <row r="39" spans="1:16" s="17" customFormat="1" ht="78" customHeight="1" x14ac:dyDescent="0.25">
      <c r="A39" s="402"/>
      <c r="B39" s="23" t="s">
        <v>1471</v>
      </c>
      <c r="C39" s="307" t="s">
        <v>1472</v>
      </c>
      <c r="D39" s="303">
        <v>2011000</v>
      </c>
      <c r="E39" s="406"/>
      <c r="F39" s="18" t="s">
        <v>1473</v>
      </c>
      <c r="G39" s="31"/>
      <c r="H39" s="16"/>
      <c r="I39" s="16"/>
      <c r="J39" s="16"/>
      <c r="K39" s="16"/>
      <c r="L39" s="16"/>
      <c r="M39" s="16"/>
      <c r="N39" s="16"/>
      <c r="O39" s="16"/>
      <c r="P39" s="16"/>
    </row>
    <row r="40" spans="1:16" s="17" customFormat="1" ht="37.5" customHeight="1" thickBot="1" x14ac:dyDescent="0.3">
      <c r="A40" s="404"/>
      <c r="B40" s="32" t="s">
        <v>1474</v>
      </c>
      <c r="C40" s="270" t="s">
        <v>1475</v>
      </c>
      <c r="D40" s="292"/>
      <c r="E40" s="407"/>
      <c r="F40" s="34" t="s">
        <v>1464</v>
      </c>
      <c r="G40" s="35"/>
      <c r="H40" s="16"/>
      <c r="I40" s="16"/>
      <c r="J40" s="16"/>
      <c r="K40" s="16"/>
      <c r="L40" s="16"/>
      <c r="M40" s="16"/>
      <c r="N40" s="16"/>
      <c r="O40" s="16"/>
      <c r="P40" s="16"/>
    </row>
    <row r="41" spans="1:16" s="17" customFormat="1" ht="45.75" customHeight="1" x14ac:dyDescent="0.25">
      <c r="A41" s="402" t="s">
        <v>1476</v>
      </c>
      <c r="B41" s="283" t="s">
        <v>1477</v>
      </c>
      <c r="C41" s="288"/>
      <c r="D41" s="303">
        <v>11585000</v>
      </c>
      <c r="E41" s="406" t="s">
        <v>75</v>
      </c>
      <c r="F41" s="26" t="s">
        <v>36</v>
      </c>
      <c r="G41" s="42"/>
      <c r="H41" s="16"/>
      <c r="I41" s="16"/>
      <c r="J41" s="16"/>
      <c r="K41" s="16"/>
      <c r="L41" s="16"/>
      <c r="M41" s="16"/>
      <c r="N41" s="16"/>
      <c r="O41" s="16"/>
      <c r="P41" s="16"/>
    </row>
    <row r="42" spans="1:16" s="17" customFormat="1" ht="59.25" customHeight="1" thickBot="1" x14ac:dyDescent="0.3">
      <c r="A42" s="402"/>
      <c r="B42" s="23" t="s">
        <v>1478</v>
      </c>
      <c r="C42" s="269" t="s">
        <v>1479</v>
      </c>
      <c r="D42" s="289"/>
      <c r="E42" s="406"/>
      <c r="F42" s="18" t="s">
        <v>849</v>
      </c>
      <c r="G42" s="31"/>
      <c r="H42" s="16"/>
      <c r="I42" s="16"/>
      <c r="J42" s="16"/>
      <c r="K42" s="16"/>
      <c r="L42" s="16"/>
      <c r="M42" s="16"/>
      <c r="N42" s="16"/>
      <c r="O42" s="16"/>
      <c r="P42" s="16"/>
    </row>
    <row r="43" spans="1:16" s="17" customFormat="1" ht="23.25" customHeight="1" x14ac:dyDescent="0.25">
      <c r="A43" s="403" t="s">
        <v>1480</v>
      </c>
      <c r="B43" s="27" t="s">
        <v>1481</v>
      </c>
      <c r="C43" s="306"/>
      <c r="D43" s="303"/>
      <c r="E43" s="405" t="s">
        <v>94</v>
      </c>
      <c r="F43" s="29" t="s">
        <v>17</v>
      </c>
      <c r="G43" s="30"/>
      <c r="H43" s="16"/>
      <c r="I43" s="16"/>
      <c r="J43" s="16"/>
      <c r="K43" s="16"/>
      <c r="L43" s="16"/>
      <c r="M43" s="16"/>
      <c r="N43" s="16"/>
      <c r="O43" s="16"/>
      <c r="P43" s="16"/>
    </row>
    <row r="44" spans="1:16" s="17" customFormat="1" ht="24" customHeight="1" x14ac:dyDescent="0.25">
      <c r="A44" s="402"/>
      <c r="B44" s="23" t="s">
        <v>1482</v>
      </c>
      <c r="C44" s="269"/>
      <c r="D44" s="289"/>
      <c r="E44" s="406"/>
      <c r="F44" s="18" t="s">
        <v>17</v>
      </c>
      <c r="G44" s="31"/>
      <c r="H44" s="16"/>
      <c r="I44" s="16"/>
      <c r="J44" s="16"/>
      <c r="K44" s="16"/>
      <c r="L44" s="16"/>
      <c r="M44" s="16"/>
      <c r="N44" s="16"/>
      <c r="O44" s="16"/>
      <c r="P44" s="16"/>
    </row>
    <row r="45" spans="1:16" s="17" customFormat="1" ht="21" customHeight="1" x14ac:dyDescent="0.25">
      <c r="A45" s="402"/>
      <c r="B45" s="23" t="s">
        <v>1483</v>
      </c>
      <c r="C45" s="275"/>
      <c r="D45" s="289"/>
      <c r="E45" s="406"/>
      <c r="F45" s="18" t="s">
        <v>17</v>
      </c>
      <c r="G45" s="31"/>
      <c r="H45" s="16"/>
      <c r="I45" s="16"/>
      <c r="J45" s="16"/>
      <c r="K45" s="16"/>
      <c r="L45" s="16"/>
      <c r="M45" s="16"/>
      <c r="N45" s="16"/>
      <c r="O45" s="16"/>
      <c r="P45" s="16"/>
    </row>
    <row r="46" spans="1:16" s="17" customFormat="1" ht="78" customHeight="1" thickBot="1" x14ac:dyDescent="0.3">
      <c r="A46" s="404"/>
      <c r="B46" s="32" t="s">
        <v>1484</v>
      </c>
      <c r="C46" s="307" t="s">
        <v>1485</v>
      </c>
      <c r="D46" s="303">
        <v>33398323</v>
      </c>
      <c r="E46" s="407"/>
      <c r="F46" s="34" t="s">
        <v>849</v>
      </c>
      <c r="G46" s="35"/>
      <c r="H46" s="16"/>
      <c r="I46" s="16"/>
      <c r="J46" s="16"/>
      <c r="K46" s="16"/>
      <c r="L46" s="16"/>
      <c r="M46" s="16"/>
      <c r="N46" s="16"/>
      <c r="O46" s="16"/>
      <c r="P46" s="16"/>
    </row>
    <row r="47" spans="1:16" s="17" customFormat="1" ht="23.25" customHeight="1" x14ac:dyDescent="0.25">
      <c r="A47" s="402" t="s">
        <v>1486</v>
      </c>
      <c r="B47" s="284" t="s">
        <v>1487</v>
      </c>
      <c r="C47" s="288"/>
      <c r="D47" s="283"/>
      <c r="E47" s="406" t="s">
        <v>94</v>
      </c>
      <c r="F47" s="26" t="s">
        <v>58</v>
      </c>
      <c r="G47" s="42"/>
      <c r="H47" s="16"/>
      <c r="I47" s="16"/>
      <c r="J47" s="16"/>
      <c r="K47" s="16"/>
      <c r="L47" s="16"/>
      <c r="M47" s="16"/>
      <c r="N47" s="16"/>
      <c r="O47" s="16"/>
      <c r="P47" s="16"/>
    </row>
    <row r="48" spans="1:16" s="17" customFormat="1" ht="109.5" customHeight="1" thickBot="1" x14ac:dyDescent="0.3">
      <c r="A48" s="402"/>
      <c r="B48" s="23" t="s">
        <v>1488</v>
      </c>
      <c r="C48" s="307" t="s">
        <v>1489</v>
      </c>
      <c r="D48" s="303">
        <v>64800000</v>
      </c>
      <c r="E48" s="406"/>
      <c r="F48" s="18" t="s">
        <v>849</v>
      </c>
      <c r="G48" s="31"/>
      <c r="H48" s="16"/>
      <c r="I48" s="16"/>
      <c r="J48" s="16"/>
      <c r="K48" s="16"/>
      <c r="L48" s="16"/>
      <c r="M48" s="16"/>
      <c r="N48" s="16"/>
      <c r="O48" s="16"/>
      <c r="P48" s="16"/>
    </row>
    <row r="49" spans="1:16" s="17" customFormat="1" ht="23.25" customHeight="1" x14ac:dyDescent="0.25">
      <c r="A49" s="403" t="s">
        <v>1490</v>
      </c>
      <c r="B49" s="27" t="s">
        <v>1491</v>
      </c>
      <c r="C49" s="306"/>
      <c r="D49" s="291"/>
      <c r="E49" s="405" t="s">
        <v>94</v>
      </c>
      <c r="F49" s="29" t="s">
        <v>17</v>
      </c>
      <c r="G49" s="30"/>
      <c r="H49" s="16"/>
      <c r="I49" s="16"/>
      <c r="J49" s="16"/>
      <c r="K49" s="16"/>
      <c r="L49" s="16"/>
      <c r="M49" s="16"/>
      <c r="N49" s="16"/>
      <c r="O49" s="16"/>
      <c r="P49" s="16"/>
    </row>
    <row r="50" spans="1:16" s="17" customFormat="1" ht="65.25" customHeight="1" x14ac:dyDescent="0.25">
      <c r="A50" s="402"/>
      <c r="B50" s="23" t="s">
        <v>1492</v>
      </c>
      <c r="C50" s="307" t="s">
        <v>1493</v>
      </c>
      <c r="D50" s="303">
        <v>1900000</v>
      </c>
      <c r="E50" s="406"/>
      <c r="F50" s="18" t="s">
        <v>36</v>
      </c>
      <c r="G50" s="31"/>
      <c r="H50" s="16"/>
      <c r="I50" s="16"/>
      <c r="J50" s="16"/>
      <c r="K50" s="16"/>
      <c r="L50" s="16"/>
      <c r="M50" s="16"/>
      <c r="N50" s="16"/>
      <c r="O50" s="16"/>
      <c r="P50" s="16"/>
    </row>
    <row r="51" spans="1:16" s="17" customFormat="1" ht="60" customHeight="1" x14ac:dyDescent="0.25">
      <c r="A51" s="402"/>
      <c r="B51" s="23" t="s">
        <v>1494</v>
      </c>
      <c r="C51" s="275" t="s">
        <v>1495</v>
      </c>
      <c r="D51" s="289"/>
      <c r="E51" s="406"/>
      <c r="F51" s="18" t="s">
        <v>58</v>
      </c>
      <c r="G51" s="31"/>
      <c r="H51" s="16"/>
      <c r="I51" s="16"/>
      <c r="J51" s="16"/>
      <c r="K51" s="16"/>
      <c r="L51" s="16"/>
      <c r="M51" s="16"/>
      <c r="N51" s="16"/>
      <c r="O51" s="16"/>
      <c r="P51" s="16"/>
    </row>
    <row r="52" spans="1:16" s="17" customFormat="1" ht="52.5" customHeight="1" thickBot="1" x14ac:dyDescent="0.3">
      <c r="A52" s="404"/>
      <c r="B52" s="32" t="s">
        <v>1496</v>
      </c>
      <c r="C52" s="270" t="s">
        <v>1459</v>
      </c>
      <c r="D52" s="292"/>
      <c r="E52" s="407"/>
      <c r="F52" s="34" t="s">
        <v>42</v>
      </c>
      <c r="G52" s="35"/>
      <c r="H52" s="16"/>
      <c r="I52" s="16"/>
      <c r="J52" s="16"/>
      <c r="K52" s="16"/>
      <c r="L52" s="16"/>
      <c r="M52" s="16"/>
      <c r="N52" s="16"/>
      <c r="O52" s="16"/>
      <c r="P52" s="16"/>
    </row>
    <row r="53" spans="1:16" s="17" customFormat="1" ht="41.25" customHeight="1" x14ac:dyDescent="0.25">
      <c r="A53" s="403" t="s">
        <v>1497</v>
      </c>
      <c r="B53" s="27" t="s">
        <v>1498</v>
      </c>
      <c r="C53" s="306"/>
      <c r="D53" s="291"/>
      <c r="E53" s="405" t="s">
        <v>75</v>
      </c>
      <c r="F53" s="29" t="s">
        <v>17</v>
      </c>
      <c r="G53" s="30" t="s">
        <v>1499</v>
      </c>
      <c r="H53" s="16"/>
      <c r="I53" s="16"/>
      <c r="J53" s="16"/>
      <c r="K53" s="16"/>
      <c r="L53" s="16"/>
      <c r="M53" s="16"/>
      <c r="N53" s="16"/>
      <c r="O53" s="16"/>
      <c r="P53" s="16"/>
    </row>
    <row r="54" spans="1:16" s="17" customFormat="1" ht="60.75" customHeight="1" x14ac:dyDescent="0.25">
      <c r="A54" s="402"/>
      <c r="B54" s="23" t="s">
        <v>1500</v>
      </c>
      <c r="C54" s="269"/>
      <c r="D54" s="289"/>
      <c r="E54" s="406"/>
      <c r="F54" s="18" t="s">
        <v>58</v>
      </c>
      <c r="G54" s="31"/>
      <c r="H54" s="16"/>
      <c r="I54" s="16"/>
      <c r="J54" s="16"/>
      <c r="K54" s="16"/>
      <c r="L54" s="16"/>
      <c r="M54" s="16"/>
      <c r="N54" s="16"/>
      <c r="O54" s="16"/>
      <c r="P54" s="16"/>
    </row>
    <row r="55" spans="1:16" s="17" customFormat="1" ht="47.25" customHeight="1" x14ac:dyDescent="0.25">
      <c r="A55" s="402"/>
      <c r="B55" s="23" t="s">
        <v>1501</v>
      </c>
      <c r="C55" s="307" t="s">
        <v>1502</v>
      </c>
      <c r="D55" s="303">
        <v>93120000</v>
      </c>
      <c r="E55" s="406"/>
      <c r="F55" s="18" t="s">
        <v>36</v>
      </c>
      <c r="G55" s="31"/>
      <c r="H55" s="16"/>
      <c r="I55" s="16"/>
      <c r="J55" s="16"/>
      <c r="K55" s="16"/>
      <c r="L55" s="16"/>
      <c r="M55" s="16"/>
      <c r="N55" s="16"/>
      <c r="O55" s="16"/>
      <c r="P55" s="16"/>
    </row>
    <row r="56" spans="1:16" s="17" customFormat="1" ht="17.25" customHeight="1" thickBot="1" x14ac:dyDescent="0.3">
      <c r="A56" s="404"/>
      <c r="B56" s="32" t="s">
        <v>1503</v>
      </c>
      <c r="C56" s="270"/>
      <c r="D56" s="292"/>
      <c r="E56" s="407"/>
      <c r="F56" s="34" t="s">
        <v>849</v>
      </c>
      <c r="G56" s="35"/>
      <c r="H56" s="16"/>
      <c r="I56" s="16"/>
      <c r="J56" s="16"/>
      <c r="K56" s="16"/>
      <c r="L56" s="16"/>
      <c r="M56" s="16"/>
      <c r="N56" s="16"/>
      <c r="O56" s="16"/>
      <c r="P56" s="16"/>
    </row>
    <row r="57" spans="1:16" s="17" customFormat="1" ht="23.25" customHeight="1" x14ac:dyDescent="0.25">
      <c r="A57" s="403" t="s">
        <v>1504</v>
      </c>
      <c r="B57" s="27" t="s">
        <v>1481</v>
      </c>
      <c r="C57" s="306"/>
      <c r="D57" s="291"/>
      <c r="E57" s="405" t="s">
        <v>75</v>
      </c>
      <c r="F57" s="29" t="s">
        <v>58</v>
      </c>
      <c r="G57" s="30"/>
      <c r="H57" s="16"/>
      <c r="I57" s="16"/>
      <c r="J57" s="16"/>
      <c r="K57" s="16"/>
      <c r="L57" s="16"/>
      <c r="M57" s="16"/>
      <c r="N57" s="16"/>
      <c r="O57" s="16"/>
      <c r="P57" s="16"/>
    </row>
    <row r="58" spans="1:16" s="17" customFormat="1" ht="24" customHeight="1" x14ac:dyDescent="0.25">
      <c r="A58" s="402"/>
      <c r="B58" s="23" t="s">
        <v>1482</v>
      </c>
      <c r="C58" s="269"/>
      <c r="D58" s="289"/>
      <c r="E58" s="406"/>
      <c r="F58" s="18" t="s">
        <v>58</v>
      </c>
      <c r="G58" s="31"/>
      <c r="H58" s="16"/>
      <c r="I58" s="16"/>
      <c r="J58" s="16"/>
      <c r="K58" s="16"/>
      <c r="L58" s="16"/>
      <c r="M58" s="16"/>
      <c r="N58" s="16"/>
      <c r="O58" s="16"/>
      <c r="P58" s="16"/>
    </row>
    <row r="59" spans="1:16" s="17" customFormat="1" ht="62.25" customHeight="1" x14ac:dyDescent="0.25">
      <c r="A59" s="402"/>
      <c r="B59" s="23" t="s">
        <v>1505</v>
      </c>
      <c r="C59" s="275" t="s">
        <v>1506</v>
      </c>
      <c r="D59" s="289"/>
      <c r="E59" s="406"/>
      <c r="F59" s="18" t="s">
        <v>1430</v>
      </c>
      <c r="G59" s="31"/>
      <c r="H59" s="16"/>
      <c r="I59" s="16"/>
      <c r="J59" s="16"/>
      <c r="K59" s="16"/>
      <c r="L59" s="16"/>
      <c r="M59" s="16"/>
      <c r="N59" s="16"/>
      <c r="O59" s="16"/>
      <c r="P59" s="16"/>
    </row>
    <row r="60" spans="1:16" s="17" customFormat="1" ht="57.75" customHeight="1" thickBot="1" x14ac:dyDescent="0.3">
      <c r="A60" s="404"/>
      <c r="B60" s="32" t="s">
        <v>1507</v>
      </c>
      <c r="C60" s="308" t="s">
        <v>1485</v>
      </c>
      <c r="D60" s="303">
        <v>4614284</v>
      </c>
      <c r="E60" s="407"/>
      <c r="F60" s="34" t="s">
        <v>42</v>
      </c>
      <c r="G60" s="35"/>
      <c r="H60" s="16"/>
      <c r="I60" s="16"/>
      <c r="J60" s="16"/>
      <c r="K60" s="16"/>
      <c r="L60" s="16"/>
      <c r="M60" s="16"/>
      <c r="N60" s="16"/>
      <c r="O60" s="16"/>
      <c r="P60" s="16"/>
    </row>
    <row r="61" spans="1:16" s="17" customFormat="1" ht="31.5" customHeight="1" x14ac:dyDescent="0.25">
      <c r="A61" s="403" t="s">
        <v>1508</v>
      </c>
      <c r="B61" s="27" t="s">
        <v>1509</v>
      </c>
      <c r="C61" s="306"/>
      <c r="D61" s="291"/>
      <c r="E61" s="405" t="s">
        <v>75</v>
      </c>
      <c r="F61" s="29" t="s">
        <v>58</v>
      </c>
      <c r="G61" s="30" t="s">
        <v>1510</v>
      </c>
      <c r="H61" s="16"/>
      <c r="I61" s="16"/>
      <c r="J61" s="16"/>
      <c r="K61" s="16"/>
      <c r="L61" s="16"/>
      <c r="M61" s="16"/>
      <c r="N61" s="16"/>
      <c r="O61" s="16"/>
      <c r="P61" s="16"/>
    </row>
    <row r="62" spans="1:16" s="17" customFormat="1" ht="51" customHeight="1" x14ac:dyDescent="0.25">
      <c r="A62" s="402"/>
      <c r="B62" s="23" t="s">
        <v>1511</v>
      </c>
      <c r="C62" s="269" t="s">
        <v>1459</v>
      </c>
      <c r="D62" s="289"/>
      <c r="E62" s="406"/>
      <c r="F62" s="18" t="s">
        <v>58</v>
      </c>
      <c r="G62" s="31"/>
      <c r="H62" s="16"/>
      <c r="I62" s="16"/>
      <c r="J62" s="16"/>
      <c r="K62" s="16"/>
      <c r="L62" s="16"/>
      <c r="M62" s="16"/>
      <c r="N62" s="16"/>
      <c r="O62" s="16"/>
      <c r="P62" s="16"/>
    </row>
    <row r="63" spans="1:16" s="17" customFormat="1" ht="21" customHeight="1" x14ac:dyDescent="0.25">
      <c r="A63" s="402"/>
      <c r="B63" s="23" t="s">
        <v>1512</v>
      </c>
      <c r="C63" s="275"/>
      <c r="D63" s="289"/>
      <c r="E63" s="406"/>
      <c r="F63" s="18" t="s">
        <v>36</v>
      </c>
      <c r="G63" s="31"/>
      <c r="H63" s="16"/>
      <c r="I63" s="16"/>
      <c r="J63" s="16"/>
      <c r="K63" s="16"/>
      <c r="L63" s="16"/>
      <c r="M63" s="16"/>
      <c r="N63" s="16"/>
      <c r="O63" s="16"/>
      <c r="P63" s="16"/>
    </row>
    <row r="64" spans="1:16" s="17" customFormat="1" ht="69" customHeight="1" thickBot="1" x14ac:dyDescent="0.3">
      <c r="A64" s="404"/>
      <c r="B64" s="32" t="s">
        <v>1513</v>
      </c>
      <c r="C64" s="270" t="s">
        <v>1459</v>
      </c>
      <c r="D64" s="292" t="s">
        <v>1514</v>
      </c>
      <c r="E64" s="407"/>
      <c r="F64" s="34" t="s">
        <v>849</v>
      </c>
      <c r="G64" s="35"/>
      <c r="H64" s="16"/>
      <c r="I64" s="16"/>
      <c r="J64" s="16"/>
      <c r="K64" s="16"/>
      <c r="L64" s="16"/>
      <c r="M64" s="16"/>
      <c r="N64" s="16"/>
      <c r="O64" s="16"/>
      <c r="P64" s="16"/>
    </row>
    <row r="65" spans="1:16" s="17" customFormat="1" ht="291.75" customHeight="1" x14ac:dyDescent="0.25">
      <c r="A65" s="621" t="s">
        <v>1515</v>
      </c>
      <c r="B65" s="27" t="s">
        <v>1516</v>
      </c>
      <c r="C65" s="306" t="s">
        <v>1429</v>
      </c>
      <c r="D65" s="291"/>
      <c r="E65" s="405" t="s">
        <v>1517</v>
      </c>
      <c r="F65" s="29" t="s">
        <v>1518</v>
      </c>
      <c r="G65" s="30"/>
      <c r="H65" s="16"/>
      <c r="I65" s="16"/>
      <c r="J65" s="16"/>
      <c r="K65" s="16"/>
      <c r="L65" s="16"/>
      <c r="M65" s="16"/>
      <c r="N65" s="16"/>
      <c r="O65" s="16"/>
      <c r="P65" s="16"/>
    </row>
    <row r="66" spans="1:16" s="17" customFormat="1" ht="36.75" customHeight="1" x14ac:dyDescent="0.25">
      <c r="A66" s="402"/>
      <c r="B66" s="23" t="s">
        <v>1519</v>
      </c>
      <c r="C66" s="269"/>
      <c r="D66" s="289"/>
      <c r="E66" s="406"/>
      <c r="F66" s="18" t="s">
        <v>17</v>
      </c>
      <c r="G66" s="31"/>
      <c r="H66" s="16"/>
      <c r="I66" s="16"/>
      <c r="J66" s="16"/>
      <c r="K66" s="16"/>
      <c r="L66" s="16"/>
      <c r="M66" s="16"/>
      <c r="N66" s="16"/>
      <c r="O66" s="16"/>
      <c r="P66" s="16"/>
    </row>
    <row r="67" spans="1:16" s="17" customFormat="1" ht="219.75" customHeight="1" x14ac:dyDescent="0.25">
      <c r="A67" s="402"/>
      <c r="B67" s="23" t="s">
        <v>1520</v>
      </c>
      <c r="C67" s="275"/>
      <c r="D67" s="289"/>
      <c r="E67" s="406"/>
      <c r="F67" s="18" t="s">
        <v>41</v>
      </c>
      <c r="G67" s="31"/>
      <c r="H67" s="16"/>
      <c r="I67" s="16"/>
      <c r="J67" s="16"/>
      <c r="K67" s="16"/>
      <c r="L67" s="16"/>
      <c r="M67" s="16"/>
      <c r="N67" s="16"/>
      <c r="O67" s="16"/>
      <c r="P67" s="16"/>
    </row>
    <row r="68" spans="1:16" s="17" customFormat="1" ht="37.5" customHeight="1" thickBot="1" x14ac:dyDescent="0.3">
      <c r="A68" s="404"/>
      <c r="B68" s="32" t="s">
        <v>1521</v>
      </c>
      <c r="C68" s="270"/>
      <c r="D68" s="292"/>
      <c r="E68" s="407"/>
      <c r="F68" s="34" t="s">
        <v>17</v>
      </c>
      <c r="G68" s="35"/>
      <c r="H68" s="16"/>
      <c r="I68" s="16"/>
      <c r="J68" s="16"/>
      <c r="K68" s="16"/>
      <c r="L68" s="16"/>
      <c r="M68" s="16"/>
      <c r="N68" s="16"/>
      <c r="O68" s="16"/>
      <c r="P68" s="16"/>
    </row>
    <row r="69" spans="1:16" s="17" customFormat="1" ht="59.25" customHeight="1" x14ac:dyDescent="0.25">
      <c r="A69" s="403" t="s">
        <v>1522</v>
      </c>
      <c r="B69" s="27" t="s">
        <v>1523</v>
      </c>
      <c r="C69" s="306"/>
      <c r="D69" s="291"/>
      <c r="E69" s="405" t="s">
        <v>1524</v>
      </c>
      <c r="F69" s="29" t="s">
        <v>1525</v>
      </c>
      <c r="G69" s="30"/>
      <c r="H69" s="16"/>
      <c r="I69" s="16"/>
      <c r="J69" s="16"/>
      <c r="K69" s="16"/>
      <c r="L69" s="16"/>
      <c r="M69" s="16"/>
      <c r="N69" s="16"/>
      <c r="O69" s="16"/>
      <c r="P69" s="16"/>
    </row>
    <row r="70" spans="1:16" s="17" customFormat="1" ht="68.25" customHeight="1" x14ac:dyDescent="0.25">
      <c r="A70" s="402"/>
      <c r="B70" s="23" t="s">
        <v>1526</v>
      </c>
      <c r="C70" s="269" t="s">
        <v>1527</v>
      </c>
      <c r="D70" s="289"/>
      <c r="E70" s="406"/>
      <c r="F70" s="18" t="s">
        <v>1528</v>
      </c>
      <c r="G70" s="31"/>
      <c r="H70" s="16"/>
      <c r="I70" s="16"/>
      <c r="J70" s="16"/>
      <c r="K70" s="16"/>
      <c r="L70" s="16"/>
      <c r="M70" s="16"/>
      <c r="N70" s="16"/>
      <c r="O70" s="16"/>
      <c r="P70" s="16"/>
    </row>
    <row r="71" spans="1:16" s="17" customFormat="1" ht="61.5" customHeight="1" x14ac:dyDescent="0.25">
      <c r="A71" s="402"/>
      <c r="B71" s="23" t="s">
        <v>1529</v>
      </c>
      <c r="C71" s="275" t="s">
        <v>1530</v>
      </c>
      <c r="D71" s="303">
        <v>41850000</v>
      </c>
      <c r="E71" s="406"/>
      <c r="F71" s="18" t="s">
        <v>1531</v>
      </c>
      <c r="G71" s="31"/>
      <c r="H71" s="16"/>
      <c r="I71" s="16"/>
      <c r="J71" s="16"/>
      <c r="K71" s="16"/>
      <c r="L71" s="16"/>
      <c r="M71" s="16"/>
      <c r="N71" s="16"/>
      <c r="O71" s="16"/>
      <c r="P71" s="16"/>
    </row>
    <row r="72" spans="1:16" s="17" customFormat="1" ht="54" customHeight="1" thickBot="1" x14ac:dyDescent="0.3">
      <c r="A72" s="404"/>
      <c r="B72" s="32" t="s">
        <v>1532</v>
      </c>
      <c r="C72" s="308" t="s">
        <v>1533</v>
      </c>
      <c r="D72" s="292"/>
      <c r="E72" s="407"/>
      <c r="F72" s="34" t="s">
        <v>36</v>
      </c>
      <c r="G72" s="35"/>
      <c r="H72" s="16"/>
      <c r="I72" s="16"/>
      <c r="J72" s="16"/>
      <c r="K72" s="16"/>
      <c r="L72" s="16"/>
      <c r="M72" s="16"/>
      <c r="N72" s="16"/>
      <c r="O72" s="16"/>
      <c r="P72" s="16"/>
    </row>
    <row r="73" spans="1:16" x14ac:dyDescent="0.3">
      <c r="C73" s="309" t="s">
        <v>1534</v>
      </c>
      <c r="D73" s="310">
        <f>SUM(D71,D60,D55,D50,D48,D46,D41,D39,D31,D28,D26,D25,D22,D16)</f>
        <v>503330517</v>
      </c>
    </row>
    <row r="74" spans="1:16" x14ac:dyDescent="0.3">
      <c r="A74" s="4" t="s">
        <v>12</v>
      </c>
      <c r="B74" s="415"/>
      <c r="C74" s="415"/>
      <c r="D74" s="415"/>
      <c r="E74" s="415"/>
      <c r="F74" s="415"/>
      <c r="G74" s="415"/>
    </row>
    <row r="75" spans="1:16" x14ac:dyDescent="0.3">
      <c r="B75" s="276"/>
      <c r="C75" s="276"/>
      <c r="D75" s="276"/>
      <c r="E75" s="276"/>
      <c r="F75" s="276"/>
      <c r="G75" s="276"/>
    </row>
    <row r="76" spans="1:16" x14ac:dyDescent="0.3">
      <c r="A76" s="4" t="s">
        <v>11</v>
      </c>
      <c r="B76" s="416">
        <v>1</v>
      </c>
      <c r="C76" s="415"/>
      <c r="D76" s="415"/>
      <c r="E76" s="415"/>
      <c r="F76" s="415"/>
      <c r="G76" s="415"/>
    </row>
  </sheetData>
  <sheetProtection algorithmName="SHA-512" hashValue="rBKG3eiz3+80q2Xho1yN2ei4F7hIqxgg+7SUgy24PF/r8sswqCRprL6RXCDjSnlKug1tv5GHts+913PCEPkzSQ==" saltValue="ExMmCkLmNA9MbQWiz1xY5A==" spinCount="100000" sheet="1" objects="1" scenarios="1"/>
  <mergeCells count="43">
    <mergeCell ref="A69:A72"/>
    <mergeCell ref="E69:E72"/>
    <mergeCell ref="B74:G74"/>
    <mergeCell ref="B76:G76"/>
    <mergeCell ref="A57:A60"/>
    <mergeCell ref="E57:E60"/>
    <mergeCell ref="A61:A64"/>
    <mergeCell ref="E61:E64"/>
    <mergeCell ref="A65:A68"/>
    <mergeCell ref="E65:E68"/>
    <mergeCell ref="A47:A48"/>
    <mergeCell ref="E47:E48"/>
    <mergeCell ref="A49:A52"/>
    <mergeCell ref="E49:E52"/>
    <mergeCell ref="A53:A56"/>
    <mergeCell ref="E53:E56"/>
    <mergeCell ref="A37:A40"/>
    <mergeCell ref="E37:E40"/>
    <mergeCell ref="A41:A42"/>
    <mergeCell ref="E41:E42"/>
    <mergeCell ref="A43:A46"/>
    <mergeCell ref="E43:E46"/>
    <mergeCell ref="A25:A28"/>
    <mergeCell ref="E25:E28"/>
    <mergeCell ref="A29:A32"/>
    <mergeCell ref="E29:E32"/>
    <mergeCell ref="A33:A36"/>
    <mergeCell ref="C33:C36"/>
    <mergeCell ref="E33:E36"/>
    <mergeCell ref="O9:BF9"/>
    <mergeCell ref="B12:G12"/>
    <mergeCell ref="E15:F15"/>
    <mergeCell ref="A17:A20"/>
    <mergeCell ref="E17:E20"/>
    <mergeCell ref="A21:A24"/>
    <mergeCell ref="E21:E24"/>
    <mergeCell ref="A1:G1"/>
    <mergeCell ref="A2:G2"/>
    <mergeCell ref="A3:G3"/>
    <mergeCell ref="B5:G5"/>
    <mergeCell ref="B7:G7"/>
    <mergeCell ref="A9:A10"/>
    <mergeCell ref="B9:G10"/>
  </mergeCells>
  <hyperlinks>
    <hyperlink ref="C26" r:id="rId1"/>
    <hyperlink ref="C27" r:id="rId2"/>
    <hyperlink ref="C28" r:id="rId3"/>
    <hyperlink ref="C46" r:id="rId4"/>
    <hyperlink ref="C48" r:id="rId5"/>
    <hyperlink ref="C50" r:id="rId6"/>
    <hyperlink ref="C55" r:id="rId7"/>
    <hyperlink ref="C60" r:id="rId8"/>
    <hyperlink ref="C72" r:id="rId9"/>
    <hyperlink ref="C39" r:id="rId1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2"/>
  <sheetViews>
    <sheetView topLeftCell="A46" workbookViewId="0">
      <selection activeCell="A8" sqref="A8"/>
    </sheetView>
  </sheetViews>
  <sheetFormatPr baseColWidth="10" defaultColWidth="9.140625" defaultRowHeight="16.5" x14ac:dyDescent="0.3"/>
  <cols>
    <col min="1" max="1" width="41.140625" style="4" customWidth="1"/>
    <col min="2" max="2" width="56.8554687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21" t="s">
        <v>1421</v>
      </c>
      <c r="B3" s="421"/>
      <c r="C3" s="421"/>
      <c r="D3" s="421"/>
      <c r="E3" s="421"/>
      <c r="F3" s="421"/>
      <c r="G3" s="421"/>
    </row>
    <row r="4" spans="1:61" s="1" customFormat="1" ht="20.25" customHeight="1" x14ac:dyDescent="0.35">
      <c r="A4" s="278"/>
      <c r="B4" s="278"/>
      <c r="C4" s="278"/>
      <c r="D4" s="278"/>
      <c r="E4" s="278"/>
      <c r="F4" s="278"/>
      <c r="G4" s="278"/>
    </row>
    <row r="5" spans="1:61" x14ac:dyDescent="0.3">
      <c r="A5" s="10" t="s">
        <v>3</v>
      </c>
      <c r="B5" s="612" t="s">
        <v>1422</v>
      </c>
      <c r="C5" s="612"/>
      <c r="D5" s="612"/>
      <c r="E5" s="612"/>
      <c r="F5" s="612"/>
      <c r="G5" s="612"/>
    </row>
    <row r="6" spans="1:61" x14ac:dyDescent="0.3">
      <c r="A6" s="11"/>
      <c r="B6" s="11"/>
      <c r="C6" s="11"/>
      <c r="D6" s="11"/>
      <c r="E6" s="11"/>
      <c r="F6" s="11"/>
      <c r="G6" s="12"/>
    </row>
    <row r="7" spans="1:61" ht="21.75" customHeight="1" x14ac:dyDescent="0.3">
      <c r="A7" s="5" t="s">
        <v>0</v>
      </c>
      <c r="B7" s="612" t="s">
        <v>1535</v>
      </c>
      <c r="C7" s="612"/>
      <c r="D7" s="612"/>
      <c r="E7" s="612"/>
      <c r="F7" s="612"/>
      <c r="G7" s="612"/>
      <c r="H7" s="6"/>
      <c r="I7" s="6"/>
      <c r="J7" s="6"/>
      <c r="K7" s="6"/>
      <c r="L7" s="6"/>
      <c r="M7" s="6"/>
      <c r="N7" s="6"/>
      <c r="O7" s="6"/>
    </row>
    <row r="8" spans="1:61" x14ac:dyDescent="0.3">
      <c r="A8" s="6"/>
      <c r="B8" s="140"/>
      <c r="C8" s="140"/>
      <c r="D8" s="140"/>
      <c r="E8" s="140"/>
      <c r="F8" s="140"/>
      <c r="G8" s="12"/>
    </row>
    <row r="9" spans="1:61" x14ac:dyDescent="0.3">
      <c r="A9" s="6"/>
      <c r="B9" s="140"/>
      <c r="C9" s="140"/>
      <c r="D9" s="140"/>
      <c r="E9" s="140"/>
      <c r="F9" s="140"/>
      <c r="G9" s="12"/>
    </row>
    <row r="10" spans="1:61" s="8" customFormat="1" ht="13.5" customHeight="1" x14ac:dyDescent="0.3">
      <c r="A10" s="422" t="s">
        <v>5</v>
      </c>
      <c r="B10" s="613" t="s">
        <v>1536</v>
      </c>
      <c r="C10" s="614"/>
      <c r="D10" s="614"/>
      <c r="E10" s="614"/>
      <c r="F10" s="614"/>
      <c r="G10" s="615"/>
      <c r="H10" s="6"/>
      <c r="I10" s="6"/>
      <c r="J10" s="6"/>
      <c r="K10" s="6"/>
      <c r="L10" s="6"/>
      <c r="M10" s="6"/>
      <c r="N10" s="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7"/>
      <c r="BH10" s="7"/>
      <c r="BI10" s="7"/>
    </row>
    <row r="11" spans="1:61" s="7" customFormat="1" ht="27" customHeight="1" x14ac:dyDescent="0.3">
      <c r="A11" s="423"/>
      <c r="B11" s="616"/>
      <c r="C11" s="617"/>
      <c r="D11" s="617"/>
      <c r="E11" s="617"/>
      <c r="F11" s="617"/>
      <c r="G11" s="618"/>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277"/>
      <c r="AV11" s="277"/>
      <c r="AW11" s="277"/>
      <c r="AX11" s="277"/>
      <c r="AY11" s="277"/>
      <c r="AZ11" s="277"/>
      <c r="BA11" s="277"/>
      <c r="BB11" s="277"/>
      <c r="BC11" s="277"/>
      <c r="BD11" s="277"/>
      <c r="BE11" s="277"/>
      <c r="BF11" s="277"/>
    </row>
    <row r="12" spans="1:61" x14ac:dyDescent="0.3">
      <c r="A12" s="6"/>
      <c r="B12" s="140"/>
      <c r="C12" s="140"/>
      <c r="D12" s="140"/>
      <c r="E12" s="140"/>
      <c r="F12" s="140"/>
      <c r="G12" s="12"/>
    </row>
    <row r="13" spans="1:61" ht="22.5" customHeight="1" x14ac:dyDescent="0.3">
      <c r="A13" s="5" t="s">
        <v>1</v>
      </c>
      <c r="B13" s="612" t="s">
        <v>556</v>
      </c>
      <c r="C13" s="612"/>
      <c r="D13" s="612"/>
      <c r="E13" s="612"/>
      <c r="F13" s="612"/>
      <c r="G13" s="612"/>
    </row>
    <row r="14" spans="1:61" x14ac:dyDescent="0.3">
      <c r="A14" s="6"/>
      <c r="B14" s="6"/>
      <c r="C14" s="6"/>
      <c r="D14" s="6"/>
      <c r="E14" s="6"/>
      <c r="F14" s="6"/>
      <c r="G14" s="12"/>
    </row>
    <row r="15" spans="1:61" ht="17.25" thickBot="1" x14ac:dyDescent="0.35"/>
    <row r="16" spans="1:61" ht="99.75" customHeight="1" thickBot="1" x14ac:dyDescent="0.35">
      <c r="A16" s="39" t="s">
        <v>2</v>
      </c>
      <c r="B16" s="285" t="s">
        <v>6</v>
      </c>
      <c r="C16" s="285" t="s">
        <v>8</v>
      </c>
      <c r="D16" s="285" t="s">
        <v>4</v>
      </c>
      <c r="E16" s="408" t="s">
        <v>16</v>
      </c>
      <c r="F16" s="409"/>
      <c r="G16" s="286" t="s">
        <v>7</v>
      </c>
    </row>
    <row r="17" spans="1:16" s="17" customFormat="1" ht="195" x14ac:dyDescent="0.25">
      <c r="A17" s="403" t="s">
        <v>1537</v>
      </c>
      <c r="B17" s="27" t="s">
        <v>1538</v>
      </c>
      <c r="C17" s="220" t="s">
        <v>1539</v>
      </c>
      <c r="D17" s="291"/>
      <c r="E17" s="405" t="s">
        <v>25</v>
      </c>
      <c r="F17" s="29" t="s">
        <v>36</v>
      </c>
      <c r="G17" s="30"/>
      <c r="H17" s="16"/>
      <c r="I17" s="16"/>
      <c r="J17" s="16"/>
      <c r="K17" s="16"/>
      <c r="L17" s="16"/>
      <c r="M17" s="16"/>
      <c r="N17" s="16"/>
      <c r="O17" s="16"/>
      <c r="P17" s="16"/>
    </row>
    <row r="18" spans="1:16" s="17" customFormat="1" ht="168.75" customHeight="1" x14ac:dyDescent="0.25">
      <c r="A18" s="402"/>
      <c r="B18" s="23" t="s">
        <v>1540</v>
      </c>
      <c r="C18" s="220" t="s">
        <v>1541</v>
      </c>
      <c r="D18" s="289"/>
      <c r="E18" s="406"/>
      <c r="F18" s="18" t="s">
        <v>1434</v>
      </c>
      <c r="G18" s="31"/>
      <c r="H18" s="16"/>
      <c r="I18" s="16"/>
      <c r="J18" s="16"/>
      <c r="K18" s="16"/>
      <c r="L18" s="16"/>
      <c r="M18" s="16"/>
      <c r="N18" s="16"/>
      <c r="O18" s="16"/>
      <c r="P18" s="16"/>
    </row>
    <row r="19" spans="1:16" s="17" customFormat="1" ht="153.75" customHeight="1" x14ac:dyDescent="0.25">
      <c r="A19" s="402"/>
      <c r="B19" s="23" t="s">
        <v>1542</v>
      </c>
      <c r="C19" s="220" t="s">
        <v>1543</v>
      </c>
      <c r="D19" s="289"/>
      <c r="E19" s="406"/>
      <c r="F19" s="18" t="s">
        <v>39</v>
      </c>
      <c r="G19" s="31"/>
      <c r="H19" s="16"/>
      <c r="I19" s="16"/>
      <c r="J19" s="16"/>
      <c r="K19" s="16"/>
      <c r="L19" s="16"/>
      <c r="M19" s="16"/>
      <c r="N19" s="16"/>
      <c r="O19" s="16"/>
      <c r="P19" s="16"/>
    </row>
    <row r="20" spans="1:16" s="17" customFormat="1" ht="165.75" thickBot="1" x14ac:dyDescent="0.3">
      <c r="A20" s="404"/>
      <c r="B20" s="32" t="s">
        <v>1544</v>
      </c>
      <c r="C20" s="148" t="s">
        <v>1545</v>
      </c>
      <c r="D20" s="292"/>
      <c r="E20" s="407"/>
      <c r="F20" s="34" t="s">
        <v>59</v>
      </c>
      <c r="G20" s="35"/>
      <c r="H20" s="16"/>
      <c r="I20" s="16"/>
      <c r="J20" s="16"/>
      <c r="K20" s="16"/>
      <c r="L20" s="16"/>
      <c r="M20" s="16"/>
      <c r="N20" s="16"/>
      <c r="O20" s="16"/>
      <c r="P20" s="16"/>
    </row>
    <row r="21" spans="1:16" s="17" customFormat="1" ht="90" x14ac:dyDescent="0.2">
      <c r="A21" s="402" t="s">
        <v>1546</v>
      </c>
      <c r="B21" s="284" t="s">
        <v>1547</v>
      </c>
      <c r="C21" s="311" t="s">
        <v>1548</v>
      </c>
      <c r="D21" s="283"/>
      <c r="E21" s="406" t="s">
        <v>25</v>
      </c>
      <c r="F21" s="26" t="s">
        <v>36</v>
      </c>
      <c r="G21" s="42"/>
      <c r="H21" s="16"/>
      <c r="I21" s="16"/>
      <c r="J21" s="16"/>
      <c r="K21" s="16"/>
      <c r="L21" s="16"/>
      <c r="M21" s="16"/>
      <c r="N21" s="16"/>
      <c r="O21" s="16"/>
      <c r="P21" s="16"/>
    </row>
    <row r="22" spans="1:16" s="17" customFormat="1" ht="56.25" customHeight="1" x14ac:dyDescent="0.25">
      <c r="A22" s="402"/>
      <c r="B22" s="23" t="s">
        <v>1549</v>
      </c>
      <c r="C22" s="312" t="s">
        <v>1550</v>
      </c>
      <c r="D22" s="289"/>
      <c r="E22" s="406"/>
      <c r="F22" s="18" t="s">
        <v>849</v>
      </c>
      <c r="G22" s="31"/>
      <c r="H22" s="16"/>
      <c r="I22" s="16"/>
      <c r="J22" s="16"/>
      <c r="K22" s="16"/>
      <c r="L22" s="16"/>
      <c r="M22" s="16"/>
      <c r="N22" s="16"/>
      <c r="O22" s="16"/>
      <c r="P22" s="16"/>
    </row>
    <row r="23" spans="1:16" s="17" customFormat="1" ht="60" x14ac:dyDescent="0.25">
      <c r="A23" s="402"/>
      <c r="B23" s="23" t="s">
        <v>1551</v>
      </c>
      <c r="C23" s="312" t="s">
        <v>1550</v>
      </c>
      <c r="D23" s="289"/>
      <c r="E23" s="406"/>
      <c r="F23" s="18" t="s">
        <v>39</v>
      </c>
      <c r="G23" s="31"/>
      <c r="H23" s="16"/>
      <c r="I23" s="16"/>
      <c r="J23" s="16"/>
      <c r="K23" s="16"/>
      <c r="L23" s="16"/>
      <c r="M23" s="16"/>
      <c r="N23" s="16"/>
      <c r="O23" s="16"/>
      <c r="P23" s="16"/>
    </row>
    <row r="24" spans="1:16" s="17" customFormat="1" ht="49.5" customHeight="1" thickBot="1" x14ac:dyDescent="0.3">
      <c r="A24" s="402"/>
      <c r="B24" s="281" t="s">
        <v>1552</v>
      </c>
      <c r="C24" s="313" t="s">
        <v>1553</v>
      </c>
      <c r="D24" s="282"/>
      <c r="E24" s="406"/>
      <c r="F24" s="38" t="s">
        <v>59</v>
      </c>
      <c r="G24" s="43"/>
      <c r="H24" s="16"/>
      <c r="I24" s="16"/>
      <c r="J24" s="16"/>
      <c r="K24" s="16"/>
      <c r="L24" s="16"/>
      <c r="M24" s="16"/>
      <c r="N24" s="16"/>
      <c r="O24" s="16"/>
      <c r="P24" s="16"/>
    </row>
    <row r="25" spans="1:16" s="17" customFormat="1" ht="137.25" customHeight="1" thickBot="1" x14ac:dyDescent="0.3">
      <c r="A25" s="403" t="s">
        <v>1554</v>
      </c>
      <c r="B25" s="27" t="s">
        <v>1555</v>
      </c>
      <c r="C25" s="314" t="s">
        <v>1556</v>
      </c>
      <c r="D25" s="291"/>
      <c r="E25" s="405" t="s">
        <v>25</v>
      </c>
      <c r="F25" s="29" t="s">
        <v>36</v>
      </c>
      <c r="G25" s="30"/>
      <c r="H25" s="16"/>
      <c r="I25" s="16"/>
      <c r="J25" s="16"/>
      <c r="K25" s="16"/>
      <c r="L25" s="16"/>
      <c r="M25" s="16"/>
      <c r="N25" s="16"/>
      <c r="O25" s="16"/>
      <c r="P25" s="16"/>
    </row>
    <row r="26" spans="1:16" s="17" customFormat="1" ht="195" x14ac:dyDescent="0.25">
      <c r="A26" s="402"/>
      <c r="B26" s="23" t="s">
        <v>1557</v>
      </c>
      <c r="C26" s="315" t="s">
        <v>1558</v>
      </c>
      <c r="D26" s="289"/>
      <c r="E26" s="406"/>
      <c r="F26" s="18" t="s">
        <v>849</v>
      </c>
      <c r="G26" s="31"/>
      <c r="H26" s="16"/>
      <c r="I26" s="16"/>
      <c r="J26" s="16"/>
      <c r="K26" s="16"/>
      <c r="L26" s="16"/>
      <c r="M26" s="16"/>
      <c r="N26" s="16"/>
      <c r="O26" s="16"/>
      <c r="P26" s="16"/>
    </row>
    <row r="27" spans="1:16" s="17" customFormat="1" ht="45" x14ac:dyDescent="0.25">
      <c r="A27" s="402"/>
      <c r="B27" s="23" t="s">
        <v>1559</v>
      </c>
      <c r="C27" s="220" t="s">
        <v>1560</v>
      </c>
      <c r="D27" s="289"/>
      <c r="E27" s="406"/>
      <c r="F27" s="18" t="s">
        <v>1561</v>
      </c>
      <c r="G27" s="31"/>
      <c r="H27" s="16"/>
      <c r="I27" s="16"/>
      <c r="J27" s="16"/>
      <c r="K27" s="16"/>
      <c r="L27" s="16"/>
      <c r="M27" s="16"/>
      <c r="N27" s="16"/>
      <c r="O27" s="16"/>
      <c r="P27" s="16"/>
    </row>
    <row r="28" spans="1:16" s="17" customFormat="1" ht="60.75" customHeight="1" thickBot="1" x14ac:dyDescent="0.3">
      <c r="A28" s="404"/>
      <c r="B28" s="32" t="s">
        <v>1562</v>
      </c>
      <c r="C28" s="148" t="s">
        <v>1560</v>
      </c>
      <c r="D28" s="292"/>
      <c r="E28" s="407"/>
      <c r="F28" s="34" t="s">
        <v>59</v>
      </c>
      <c r="G28" s="35"/>
      <c r="H28" s="16"/>
      <c r="I28" s="16"/>
      <c r="J28" s="16"/>
      <c r="K28" s="16"/>
      <c r="L28" s="16"/>
      <c r="M28" s="16"/>
      <c r="N28" s="16"/>
      <c r="O28" s="16"/>
      <c r="P28" s="16"/>
    </row>
    <row r="29" spans="1:16" s="17" customFormat="1" ht="77.25" customHeight="1" x14ac:dyDescent="0.25">
      <c r="A29" s="402" t="s">
        <v>1563</v>
      </c>
      <c r="B29" s="284" t="s">
        <v>1564</v>
      </c>
      <c r="C29" s="316" t="s">
        <v>1565</v>
      </c>
      <c r="D29" s="283"/>
      <c r="E29" s="406" t="s">
        <v>838</v>
      </c>
      <c r="F29" s="26" t="s">
        <v>77</v>
      </c>
      <c r="G29" s="42"/>
      <c r="H29" s="16"/>
      <c r="I29" s="16"/>
      <c r="J29" s="16"/>
      <c r="K29" s="16"/>
      <c r="L29" s="16"/>
      <c r="M29" s="16"/>
      <c r="N29" s="16"/>
      <c r="O29" s="16"/>
      <c r="P29" s="16"/>
    </row>
    <row r="30" spans="1:16" s="17" customFormat="1" ht="75" x14ac:dyDescent="0.25">
      <c r="A30" s="402"/>
      <c r="B30" s="23" t="s">
        <v>1566</v>
      </c>
      <c r="C30" s="220" t="s">
        <v>1567</v>
      </c>
      <c r="D30" s="289"/>
      <c r="E30" s="406"/>
      <c r="F30" s="18" t="s">
        <v>849</v>
      </c>
      <c r="G30" s="31"/>
      <c r="H30" s="16"/>
      <c r="I30" s="16"/>
      <c r="J30" s="16"/>
      <c r="K30" s="16"/>
      <c r="L30" s="16"/>
      <c r="M30" s="16"/>
      <c r="N30" s="16"/>
      <c r="O30" s="16"/>
      <c r="P30" s="16"/>
    </row>
    <row r="31" spans="1:16" s="17" customFormat="1" ht="285" x14ac:dyDescent="0.25">
      <c r="A31" s="402"/>
      <c r="B31" s="23" t="s">
        <v>1568</v>
      </c>
      <c r="C31" s="19" t="s">
        <v>1569</v>
      </c>
      <c r="D31" s="289"/>
      <c r="E31" s="406"/>
      <c r="F31" s="18" t="s">
        <v>1570</v>
      </c>
      <c r="G31" s="31"/>
      <c r="H31" s="16"/>
      <c r="I31" s="16"/>
      <c r="J31" s="16"/>
      <c r="K31" s="16"/>
      <c r="L31" s="16"/>
      <c r="M31" s="16"/>
      <c r="N31" s="16"/>
      <c r="O31" s="16"/>
      <c r="P31" s="16"/>
    </row>
    <row r="32" spans="1:16" s="17" customFormat="1" ht="390.75" thickBot="1" x14ac:dyDescent="0.3">
      <c r="A32" s="402"/>
      <c r="B32" s="281" t="s">
        <v>1571</v>
      </c>
      <c r="C32" s="282" t="s">
        <v>1572</v>
      </c>
      <c r="D32" s="282"/>
      <c r="E32" s="406"/>
      <c r="F32" s="38" t="s">
        <v>61</v>
      </c>
      <c r="G32" s="43"/>
      <c r="H32" s="16"/>
      <c r="I32" s="16"/>
      <c r="J32" s="16"/>
      <c r="K32" s="16"/>
      <c r="L32" s="16"/>
      <c r="M32" s="16"/>
      <c r="N32" s="16"/>
      <c r="O32" s="16"/>
      <c r="P32" s="16"/>
    </row>
    <row r="33" spans="1:16" s="17" customFormat="1" ht="58.5" customHeight="1" thickBot="1" x14ac:dyDescent="0.3">
      <c r="A33" s="403" t="s">
        <v>1573</v>
      </c>
      <c r="B33" s="27" t="s">
        <v>1574</v>
      </c>
      <c r="C33" s="274" t="s">
        <v>1575</v>
      </c>
      <c r="D33" s="291"/>
      <c r="E33" s="405" t="s">
        <v>25</v>
      </c>
      <c r="F33" s="29" t="s">
        <v>36</v>
      </c>
      <c r="G33" s="30"/>
      <c r="H33" s="16"/>
      <c r="I33" s="16"/>
      <c r="J33" s="16"/>
      <c r="K33" s="16"/>
      <c r="L33" s="16"/>
      <c r="M33" s="16"/>
      <c r="N33" s="16"/>
      <c r="O33" s="16"/>
      <c r="P33" s="16"/>
    </row>
    <row r="34" spans="1:16" s="17" customFormat="1" ht="75.75" thickBot="1" x14ac:dyDescent="0.3">
      <c r="A34" s="402"/>
      <c r="B34" s="23" t="s">
        <v>1576</v>
      </c>
      <c r="C34" s="274" t="s">
        <v>1577</v>
      </c>
      <c r="D34" s="289"/>
      <c r="E34" s="406"/>
      <c r="F34" s="18" t="s">
        <v>849</v>
      </c>
      <c r="G34" s="31"/>
      <c r="H34" s="16"/>
      <c r="I34" s="16"/>
      <c r="J34" s="16"/>
      <c r="K34" s="16"/>
      <c r="L34" s="16"/>
      <c r="M34" s="16"/>
      <c r="N34" s="16"/>
      <c r="O34" s="16"/>
      <c r="P34" s="16"/>
    </row>
    <row r="35" spans="1:16" s="17" customFormat="1" ht="60" x14ac:dyDescent="0.25">
      <c r="A35" s="402"/>
      <c r="B35" s="23" t="s">
        <v>1578</v>
      </c>
      <c r="C35" s="274" t="s">
        <v>1579</v>
      </c>
      <c r="D35" s="289"/>
      <c r="E35" s="406"/>
      <c r="F35" s="18" t="s">
        <v>1561</v>
      </c>
      <c r="G35" s="31"/>
      <c r="H35" s="16"/>
      <c r="I35" s="16"/>
      <c r="J35" s="16"/>
      <c r="K35" s="16"/>
      <c r="L35" s="16"/>
      <c r="M35" s="16"/>
      <c r="N35" s="16"/>
      <c r="O35" s="16"/>
      <c r="P35" s="16"/>
    </row>
    <row r="36" spans="1:16" s="17" customFormat="1" ht="30.75" thickBot="1" x14ac:dyDescent="0.3">
      <c r="A36" s="404"/>
      <c r="B36" s="32" t="s">
        <v>1580</v>
      </c>
      <c r="C36" s="148" t="s">
        <v>1581</v>
      </c>
      <c r="D36" s="292"/>
      <c r="E36" s="407"/>
      <c r="F36" s="34" t="s">
        <v>60</v>
      </c>
      <c r="G36" s="35"/>
      <c r="H36" s="16"/>
      <c r="I36" s="16"/>
      <c r="J36" s="16"/>
      <c r="K36" s="16"/>
      <c r="L36" s="16"/>
      <c r="M36" s="16"/>
      <c r="N36" s="16"/>
      <c r="O36" s="16"/>
      <c r="P36" s="16"/>
    </row>
    <row r="37" spans="1:16" s="17" customFormat="1" ht="65.25" customHeight="1" x14ac:dyDescent="0.25">
      <c r="A37" s="402" t="s">
        <v>1582</v>
      </c>
      <c r="B37" s="284" t="s">
        <v>1583</v>
      </c>
      <c r="C37" s="316" t="s">
        <v>1584</v>
      </c>
      <c r="D37" s="283"/>
      <c r="E37" s="406" t="s">
        <v>838</v>
      </c>
      <c r="F37" s="26" t="s">
        <v>45</v>
      </c>
      <c r="G37" s="42"/>
      <c r="H37" s="16"/>
      <c r="I37" s="16"/>
      <c r="J37" s="16"/>
      <c r="K37" s="16"/>
      <c r="L37" s="16"/>
      <c r="M37" s="16"/>
      <c r="N37" s="16"/>
      <c r="O37" s="16"/>
      <c r="P37" s="16"/>
    </row>
    <row r="38" spans="1:16" s="17" customFormat="1" ht="120" x14ac:dyDescent="0.25">
      <c r="A38" s="402"/>
      <c r="B38" s="23" t="s">
        <v>1585</v>
      </c>
      <c r="C38" s="316" t="s">
        <v>1586</v>
      </c>
      <c r="D38" s="289"/>
      <c r="E38" s="406"/>
      <c r="F38" s="18" t="s">
        <v>39</v>
      </c>
      <c r="G38" s="31"/>
      <c r="H38" s="16"/>
      <c r="I38" s="16"/>
      <c r="J38" s="16"/>
      <c r="K38" s="16"/>
      <c r="L38" s="16"/>
      <c r="M38" s="16"/>
      <c r="N38" s="16"/>
      <c r="O38" s="16"/>
      <c r="P38" s="16"/>
    </row>
    <row r="39" spans="1:16" s="17" customFormat="1" ht="150" customHeight="1" thickBot="1" x14ac:dyDescent="0.3">
      <c r="A39" s="402"/>
      <c r="B39" s="23" t="s">
        <v>1587</v>
      </c>
      <c r="C39" s="220" t="s">
        <v>1588</v>
      </c>
      <c r="D39" s="289"/>
      <c r="E39" s="406"/>
      <c r="F39" s="18" t="s">
        <v>60</v>
      </c>
      <c r="G39" s="31"/>
      <c r="H39" s="16"/>
      <c r="I39" s="16"/>
      <c r="J39" s="16"/>
      <c r="K39" s="16"/>
      <c r="L39" s="16"/>
      <c r="M39" s="16"/>
      <c r="N39" s="16"/>
      <c r="O39" s="16"/>
      <c r="P39" s="16"/>
    </row>
    <row r="40" spans="1:16" s="17" customFormat="1" ht="75.75" thickBot="1" x14ac:dyDescent="0.3">
      <c r="A40" s="402"/>
      <c r="B40" s="281" t="s">
        <v>1589</v>
      </c>
      <c r="C40" s="274" t="s">
        <v>1590</v>
      </c>
      <c r="D40" s="282"/>
      <c r="E40" s="406"/>
      <c r="F40" s="38" t="s">
        <v>779</v>
      </c>
      <c r="G40" s="43"/>
      <c r="H40" s="16"/>
      <c r="I40" s="16"/>
      <c r="J40" s="16"/>
      <c r="K40" s="16"/>
      <c r="L40" s="16"/>
      <c r="M40" s="16"/>
      <c r="N40" s="16"/>
      <c r="O40" s="16"/>
      <c r="P40" s="16"/>
    </row>
    <row r="41" spans="1:16" s="17" customFormat="1" ht="105" x14ac:dyDescent="0.25">
      <c r="A41" s="403" t="s">
        <v>1591</v>
      </c>
      <c r="B41" s="27" t="s">
        <v>1592</v>
      </c>
      <c r="C41" s="274" t="s">
        <v>1590</v>
      </c>
      <c r="D41" s="291"/>
      <c r="E41" s="405" t="s">
        <v>1347</v>
      </c>
      <c r="F41" s="29" t="s">
        <v>849</v>
      </c>
      <c r="G41" s="30"/>
      <c r="H41" s="16"/>
      <c r="I41" s="16"/>
      <c r="J41" s="16"/>
      <c r="K41" s="16"/>
      <c r="L41" s="16"/>
      <c r="M41" s="16"/>
      <c r="N41" s="16"/>
      <c r="O41" s="16"/>
      <c r="P41" s="16"/>
    </row>
    <row r="42" spans="1:16" s="17" customFormat="1" ht="105" x14ac:dyDescent="0.25">
      <c r="A42" s="402"/>
      <c r="B42" s="23" t="s">
        <v>1593</v>
      </c>
      <c r="C42" s="316" t="s">
        <v>1594</v>
      </c>
      <c r="D42" s="289"/>
      <c r="E42" s="406"/>
      <c r="F42" s="18" t="s">
        <v>60</v>
      </c>
      <c r="G42" s="31"/>
      <c r="H42" s="16"/>
      <c r="I42" s="16"/>
      <c r="J42" s="16"/>
      <c r="K42" s="16"/>
      <c r="L42" s="16"/>
      <c r="M42" s="16"/>
      <c r="N42" s="16"/>
      <c r="O42" s="16"/>
      <c r="P42" s="16"/>
    </row>
    <row r="43" spans="1:16" s="17" customFormat="1" ht="210.75" thickBot="1" x14ac:dyDescent="0.3">
      <c r="A43" s="402"/>
      <c r="B43" s="23" t="s">
        <v>1595</v>
      </c>
      <c r="C43" s="19" t="s">
        <v>1596</v>
      </c>
      <c r="D43" s="289"/>
      <c r="E43" s="406"/>
      <c r="F43" s="18" t="s">
        <v>61</v>
      </c>
      <c r="G43" s="31"/>
      <c r="H43" s="16"/>
      <c r="I43" s="16"/>
      <c r="J43" s="16"/>
      <c r="K43" s="16"/>
      <c r="L43" s="16"/>
      <c r="M43" s="16"/>
      <c r="N43" s="16"/>
      <c r="O43" s="16"/>
      <c r="P43" s="16"/>
    </row>
    <row r="44" spans="1:16" s="17" customFormat="1" ht="75.75" thickBot="1" x14ac:dyDescent="0.3">
      <c r="A44" s="404"/>
      <c r="B44" s="32" t="s">
        <v>1597</v>
      </c>
      <c r="C44" s="274" t="s">
        <v>1590</v>
      </c>
      <c r="D44" s="292"/>
      <c r="E44" s="407"/>
      <c r="F44" s="34" t="s">
        <v>1452</v>
      </c>
      <c r="G44" s="35"/>
      <c r="H44" s="16"/>
      <c r="I44" s="16"/>
      <c r="J44" s="16"/>
      <c r="K44" s="16"/>
      <c r="L44" s="16"/>
      <c r="M44" s="16"/>
      <c r="N44" s="16"/>
      <c r="O44" s="16"/>
      <c r="P44" s="16"/>
    </row>
    <row r="45" spans="1:16" s="17" customFormat="1" ht="65.25" customHeight="1" thickBot="1" x14ac:dyDescent="0.3">
      <c r="A45" s="403" t="s">
        <v>1598</v>
      </c>
      <c r="B45" s="27" t="s">
        <v>1599</v>
      </c>
      <c r="C45" s="274" t="s">
        <v>1600</v>
      </c>
      <c r="D45" s="291"/>
      <c r="E45" s="405" t="s">
        <v>25</v>
      </c>
      <c r="F45" s="29" t="s">
        <v>36</v>
      </c>
      <c r="G45" s="30"/>
      <c r="H45" s="16"/>
      <c r="I45" s="16"/>
      <c r="J45" s="16"/>
      <c r="K45" s="16"/>
      <c r="L45" s="16"/>
      <c r="M45" s="16"/>
      <c r="N45" s="16"/>
      <c r="O45" s="16"/>
      <c r="P45" s="16"/>
    </row>
    <row r="46" spans="1:16" s="17" customFormat="1" ht="48" customHeight="1" x14ac:dyDescent="0.25">
      <c r="A46" s="402"/>
      <c r="B46" s="23" t="s">
        <v>1601</v>
      </c>
      <c r="C46" s="274" t="s">
        <v>1590</v>
      </c>
      <c r="D46" s="289"/>
      <c r="E46" s="406"/>
      <c r="F46" s="18" t="s">
        <v>849</v>
      </c>
      <c r="G46" s="31"/>
      <c r="H46" s="16"/>
      <c r="I46" s="16"/>
      <c r="J46" s="16"/>
      <c r="K46" s="16"/>
      <c r="L46" s="16"/>
      <c r="M46" s="16"/>
      <c r="N46" s="16"/>
      <c r="O46" s="16"/>
      <c r="P46" s="16"/>
    </row>
    <row r="47" spans="1:16" s="17" customFormat="1" ht="57.75" customHeight="1" x14ac:dyDescent="0.25">
      <c r="A47" s="402"/>
      <c r="B47" s="23" t="s">
        <v>1602</v>
      </c>
      <c r="C47" s="220" t="s">
        <v>1603</v>
      </c>
      <c r="D47" s="289"/>
      <c r="E47" s="406"/>
      <c r="F47" s="18" t="s">
        <v>39</v>
      </c>
      <c r="G47" s="31"/>
      <c r="H47" s="16"/>
      <c r="I47" s="16"/>
      <c r="J47" s="16"/>
      <c r="K47" s="16"/>
      <c r="L47" s="16"/>
      <c r="M47" s="16"/>
      <c r="N47" s="16"/>
      <c r="O47" s="16"/>
      <c r="P47" s="16"/>
    </row>
    <row r="48" spans="1:16" s="17" customFormat="1" ht="60.75" thickBot="1" x14ac:dyDescent="0.3">
      <c r="A48" s="404"/>
      <c r="B48" s="32" t="s">
        <v>1604</v>
      </c>
      <c r="C48" s="220" t="s">
        <v>1603</v>
      </c>
      <c r="D48" s="292"/>
      <c r="E48" s="407"/>
      <c r="F48" s="34" t="s">
        <v>60</v>
      </c>
      <c r="G48" s="35"/>
      <c r="H48" s="16"/>
      <c r="I48" s="16"/>
      <c r="J48" s="16"/>
      <c r="K48" s="16"/>
      <c r="L48" s="16"/>
      <c r="M48" s="16"/>
      <c r="N48" s="16"/>
      <c r="O48" s="16"/>
      <c r="P48" s="16"/>
    </row>
    <row r="49" spans="1:16" x14ac:dyDescent="0.3">
      <c r="A49" s="11"/>
    </row>
    <row r="50" spans="1:16" x14ac:dyDescent="0.3">
      <c r="A50" s="4" t="s">
        <v>12</v>
      </c>
      <c r="B50" s="415"/>
      <c r="C50" s="415"/>
      <c r="D50" s="415"/>
      <c r="E50" s="415"/>
      <c r="F50" s="415"/>
      <c r="G50" s="415"/>
    </row>
    <row r="51" spans="1:16" x14ac:dyDescent="0.3">
      <c r="B51" s="276"/>
      <c r="C51" s="276"/>
      <c r="D51" s="276"/>
      <c r="E51" s="276"/>
      <c r="F51" s="276"/>
      <c r="G51" s="276"/>
      <c r="H51" s="4"/>
      <c r="I51" s="4"/>
      <c r="J51" s="4"/>
      <c r="K51" s="4"/>
      <c r="L51" s="4"/>
      <c r="M51" s="4"/>
      <c r="N51" s="4"/>
      <c r="O51" s="4"/>
      <c r="P51" s="4"/>
    </row>
    <row r="52" spans="1:16" x14ac:dyDescent="0.3">
      <c r="A52" s="4" t="s">
        <v>11</v>
      </c>
      <c r="B52" s="416">
        <v>1</v>
      </c>
      <c r="C52" s="415"/>
      <c r="D52" s="415"/>
      <c r="E52" s="415"/>
      <c r="F52" s="415"/>
      <c r="G52" s="415"/>
      <c r="H52" s="4"/>
      <c r="I52" s="4"/>
      <c r="J52" s="4"/>
      <c r="K52" s="4"/>
      <c r="L52" s="4"/>
      <c r="M52" s="4"/>
      <c r="N52" s="4"/>
      <c r="O52" s="4"/>
      <c r="P52" s="4"/>
    </row>
  </sheetData>
  <sheetProtection algorithmName="SHA-512" hashValue="mj4iLo6DRTHFlG0tymQlVvrCW3PnYZzY40UqrpzMvLWXR51pkpQIwAkVROiwBr/2NBm13VErJP/W0mMWyTtn7A==" saltValue="ZWUF24sczZHfrUIAWxRfBA==" spinCount="100000" sheet="1" objects="1" scenarios="1"/>
  <mergeCells count="28">
    <mergeCell ref="B50:G50"/>
    <mergeCell ref="B52:G52"/>
    <mergeCell ref="A37:A40"/>
    <mergeCell ref="E37:E40"/>
    <mergeCell ref="A41:A44"/>
    <mergeCell ref="E41:E44"/>
    <mergeCell ref="A45:A48"/>
    <mergeCell ref="E45:E48"/>
    <mergeCell ref="A25:A28"/>
    <mergeCell ref="E25:E28"/>
    <mergeCell ref="A29:A32"/>
    <mergeCell ref="E29:E32"/>
    <mergeCell ref="A33:A36"/>
    <mergeCell ref="E33:E36"/>
    <mergeCell ref="O10:BF10"/>
    <mergeCell ref="B13:G13"/>
    <mergeCell ref="E16:F16"/>
    <mergeCell ref="A17:A20"/>
    <mergeCell ref="E17:E20"/>
    <mergeCell ref="A21:A24"/>
    <mergeCell ref="E21:E24"/>
    <mergeCell ref="A1:G1"/>
    <mergeCell ref="A2:G2"/>
    <mergeCell ref="A3:G3"/>
    <mergeCell ref="B5:G5"/>
    <mergeCell ref="B7:G7"/>
    <mergeCell ref="A10:A11"/>
    <mergeCell ref="B10:G11"/>
  </mergeCells>
  <hyperlinks>
    <hyperlink ref="C33" r:id="rId1"/>
    <hyperlink ref="C37" r:id="rId2"/>
    <hyperlink ref="C41" r:id="rId3"/>
    <hyperlink ref="C45" r:id="rId4"/>
    <hyperlink ref="C21" r:id="rId5" display="http://10.20.30.2:8000/sgi/documentos/D6-INFORME_MEDIOS_EDUCATIVOS_V4.pdf."/>
    <hyperlink ref="C18" r:id="rId6" display="http://siag.unimayor.edu.co:8085/SiagReportes/Inicio/wfInicio.aspx?ReturnUrl=%2fSiagReportes%2f_x000a_"/>
    <hyperlink ref="C30" r:id="rId7"/>
    <hyperlink ref="C42" r:id="rId8" display="http://www.virtualunimayor.edu.co/virtualidad"/>
    <hyperlink ref="C46" r:id="rId9"/>
    <hyperlink ref="C19" r:id="rId10" display="http://siag.unimayor.edu.co:8085/SiagReportes/Inicio/wfInicio.aspx?ReturnUrl=%2fSiagReportes%2f_x000a_"/>
    <hyperlink ref="C17" r:id="rId11"/>
    <hyperlink ref="C20" r:id="rId12" display="http://10.20.30.3:8082/PrestamoRecursos/Formularios/wfRegistrarPrestamo.aspx"/>
    <hyperlink ref="C22" r:id="rId13"/>
    <hyperlink ref="C23" r:id="rId14"/>
    <hyperlink ref="C24" r:id="rId15"/>
    <hyperlink ref="C27" r:id="rId16"/>
    <hyperlink ref="C28" r:id="rId17"/>
    <hyperlink ref="C25" r:id="rId18"/>
    <hyperlink ref="C36" r:id="rId19"/>
    <hyperlink ref="C40" r:id="rId20"/>
    <hyperlink ref="C44" r:id="rId21"/>
    <hyperlink ref="C47" r:id="rId22"/>
    <hyperlink ref="C48" r:id="rId2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8"/>
  <sheetViews>
    <sheetView topLeftCell="A46" workbookViewId="0">
      <selection activeCell="A49" sqref="A49:XFD51"/>
    </sheetView>
  </sheetViews>
  <sheetFormatPr baseColWidth="10" defaultColWidth="9.140625" defaultRowHeight="16.5" x14ac:dyDescent="0.3"/>
  <cols>
    <col min="1" max="1" width="41.140625" style="4" customWidth="1"/>
    <col min="2" max="2" width="55.42578125" style="4" customWidth="1"/>
    <col min="3" max="3" width="31.7109375" style="4" customWidth="1"/>
    <col min="4" max="4" width="16.28515625" style="4" customWidth="1"/>
    <col min="5" max="5" width="11.85546875" style="4" customWidth="1"/>
    <col min="6" max="6" width="18.7109375" style="4" customWidth="1"/>
    <col min="7" max="7" width="30" style="3" customWidth="1"/>
    <col min="8"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21" t="s">
        <v>1421</v>
      </c>
      <c r="B3" s="421"/>
      <c r="C3" s="421"/>
      <c r="D3" s="421"/>
      <c r="E3" s="421"/>
      <c r="F3" s="421"/>
      <c r="G3" s="421"/>
    </row>
    <row r="4" spans="1:61" s="1" customFormat="1" ht="20.25" customHeight="1" x14ac:dyDescent="0.35">
      <c r="A4" s="278"/>
      <c r="B4" s="278"/>
      <c r="C4" s="278"/>
      <c r="D4" s="278"/>
      <c r="E4" s="278"/>
      <c r="F4" s="278"/>
      <c r="G4" s="278"/>
    </row>
    <row r="5" spans="1:61" x14ac:dyDescent="0.3">
      <c r="A5" s="10" t="s">
        <v>3</v>
      </c>
      <c r="B5" s="612" t="s">
        <v>1422</v>
      </c>
      <c r="C5" s="612"/>
      <c r="D5" s="612"/>
      <c r="E5" s="612"/>
      <c r="F5" s="612"/>
      <c r="G5" s="612"/>
    </row>
    <row r="6" spans="1:61" x14ac:dyDescent="0.3">
      <c r="A6" s="11"/>
      <c r="B6" s="11"/>
      <c r="C6" s="11"/>
      <c r="D6" s="11"/>
      <c r="E6" s="11"/>
      <c r="F6" s="11"/>
      <c r="G6" s="12"/>
    </row>
    <row r="7" spans="1:61" ht="21.75" customHeight="1" x14ac:dyDescent="0.3">
      <c r="A7" s="5" t="s">
        <v>0</v>
      </c>
      <c r="B7" s="612" t="s">
        <v>1605</v>
      </c>
      <c r="C7" s="612"/>
      <c r="D7" s="612"/>
      <c r="E7" s="612"/>
      <c r="F7" s="612"/>
      <c r="G7" s="612"/>
      <c r="H7" s="6"/>
      <c r="I7" s="6"/>
      <c r="J7" s="6"/>
      <c r="K7" s="6"/>
      <c r="L7" s="6"/>
      <c r="M7" s="6"/>
      <c r="N7" s="6"/>
      <c r="O7" s="6"/>
    </row>
    <row r="8" spans="1:61" x14ac:dyDescent="0.3">
      <c r="A8" s="6"/>
      <c r="B8" s="140"/>
      <c r="C8" s="140"/>
      <c r="D8" s="140"/>
      <c r="E8" s="140"/>
      <c r="F8" s="140"/>
      <c r="G8" s="12"/>
    </row>
    <row r="9" spans="1:61" s="8" customFormat="1" ht="13.5" customHeight="1" x14ac:dyDescent="0.3">
      <c r="A9" s="422" t="s">
        <v>5</v>
      </c>
      <c r="B9" s="613" t="s">
        <v>1606</v>
      </c>
      <c r="C9" s="614"/>
      <c r="D9" s="614"/>
      <c r="E9" s="614"/>
      <c r="F9" s="614"/>
      <c r="G9" s="615"/>
      <c r="H9" s="6"/>
      <c r="I9" s="6"/>
      <c r="J9" s="6"/>
      <c r="K9" s="6"/>
      <c r="L9" s="6"/>
      <c r="M9" s="6"/>
      <c r="N9" s="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417"/>
      <c r="AQ9" s="417"/>
      <c r="AR9" s="417"/>
      <c r="AS9" s="417"/>
      <c r="AT9" s="417"/>
      <c r="AU9" s="417"/>
      <c r="AV9" s="417"/>
      <c r="AW9" s="417"/>
      <c r="AX9" s="417"/>
      <c r="AY9" s="417"/>
      <c r="AZ9" s="417"/>
      <c r="BA9" s="417"/>
      <c r="BB9" s="417"/>
      <c r="BC9" s="417"/>
      <c r="BD9" s="417"/>
      <c r="BE9" s="417"/>
      <c r="BF9" s="417"/>
      <c r="BG9" s="7"/>
      <c r="BH9" s="7"/>
      <c r="BI9" s="7"/>
    </row>
    <row r="10" spans="1:61" s="7" customFormat="1" ht="34.5" customHeight="1" x14ac:dyDescent="0.3">
      <c r="A10" s="423"/>
      <c r="B10" s="616"/>
      <c r="C10" s="617"/>
      <c r="D10" s="617"/>
      <c r="E10" s="617"/>
      <c r="F10" s="617"/>
      <c r="G10" s="618"/>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277"/>
      <c r="AV10" s="277"/>
      <c r="AW10" s="277"/>
      <c r="AX10" s="277"/>
      <c r="AY10" s="277"/>
      <c r="AZ10" s="277"/>
      <c r="BA10" s="277"/>
      <c r="BB10" s="277"/>
      <c r="BC10" s="277"/>
      <c r="BD10" s="277"/>
      <c r="BE10" s="277"/>
      <c r="BF10" s="277"/>
    </row>
    <row r="11" spans="1:61" x14ac:dyDescent="0.3">
      <c r="A11" s="6"/>
      <c r="B11" s="140"/>
      <c r="C11" s="140"/>
      <c r="D11" s="140"/>
      <c r="E11" s="140"/>
      <c r="F11" s="140"/>
      <c r="G11" s="12"/>
    </row>
    <row r="12" spans="1:61" ht="22.5" customHeight="1" x14ac:dyDescent="0.3">
      <c r="A12" s="5" t="s">
        <v>1</v>
      </c>
      <c r="B12" s="612" t="s">
        <v>556</v>
      </c>
      <c r="C12" s="612"/>
      <c r="D12" s="612"/>
      <c r="E12" s="612"/>
      <c r="F12" s="612"/>
      <c r="G12" s="612"/>
    </row>
    <row r="13" spans="1:61" x14ac:dyDescent="0.3">
      <c r="A13" s="6"/>
      <c r="B13" s="6"/>
      <c r="C13" s="6"/>
      <c r="D13" s="6"/>
      <c r="E13" s="6"/>
      <c r="F13" s="6"/>
      <c r="G13" s="12"/>
    </row>
    <row r="14" spans="1:61" ht="17.25" thickBot="1" x14ac:dyDescent="0.35"/>
    <row r="15" spans="1:61" ht="99.75" customHeight="1" thickBot="1" x14ac:dyDescent="0.35">
      <c r="A15" s="39" t="s">
        <v>2</v>
      </c>
      <c r="B15" s="285" t="s">
        <v>6</v>
      </c>
      <c r="C15" s="285" t="s">
        <v>8</v>
      </c>
      <c r="D15" s="285" t="s">
        <v>4</v>
      </c>
      <c r="E15" s="408" t="s">
        <v>16</v>
      </c>
      <c r="F15" s="409"/>
      <c r="G15" s="286" t="s">
        <v>7</v>
      </c>
    </row>
    <row r="16" spans="1:61" s="17" customFormat="1" ht="37.5" customHeight="1" thickBot="1" x14ac:dyDescent="0.3">
      <c r="A16" s="483" t="s">
        <v>1607</v>
      </c>
      <c r="B16" s="27" t="s">
        <v>1608</v>
      </c>
      <c r="C16" s="291" t="s">
        <v>1609</v>
      </c>
      <c r="D16" s="291">
        <v>0</v>
      </c>
      <c r="E16" s="405" t="s">
        <v>236</v>
      </c>
      <c r="F16" s="29">
        <v>0.05</v>
      </c>
      <c r="G16" s="30"/>
      <c r="H16" s="16"/>
      <c r="I16" s="16"/>
      <c r="J16" s="16"/>
      <c r="K16" s="16"/>
      <c r="L16" s="16"/>
      <c r="M16" s="16"/>
      <c r="N16" s="16"/>
      <c r="O16" s="16"/>
      <c r="P16" s="16"/>
    </row>
    <row r="17" spans="1:16" s="17" customFormat="1" ht="46.5" customHeight="1" thickBot="1" x14ac:dyDescent="0.3">
      <c r="A17" s="484"/>
      <c r="B17" s="23" t="s">
        <v>1610</v>
      </c>
      <c r="C17" s="220" t="s">
        <v>1611</v>
      </c>
      <c r="D17" s="289">
        <v>0</v>
      </c>
      <c r="E17" s="406"/>
      <c r="F17" s="29">
        <v>0.05</v>
      </c>
      <c r="G17" s="31"/>
      <c r="H17" s="16"/>
      <c r="I17" s="16"/>
      <c r="J17" s="16"/>
      <c r="K17" s="16"/>
      <c r="L17" s="16"/>
      <c r="M17" s="16"/>
      <c r="N17" s="16"/>
      <c r="O17" s="16"/>
      <c r="P17" s="16"/>
    </row>
    <row r="18" spans="1:16" s="17" customFormat="1" ht="15.75" thickBot="1" x14ac:dyDescent="0.3">
      <c r="A18" s="484"/>
      <c r="B18" s="23" t="s">
        <v>1612</v>
      </c>
      <c r="C18" s="292"/>
      <c r="D18" s="289"/>
      <c r="E18" s="406"/>
      <c r="F18" s="29"/>
      <c r="G18" s="31"/>
      <c r="H18" s="16"/>
      <c r="I18" s="16"/>
      <c r="J18" s="16"/>
      <c r="K18" s="16"/>
      <c r="L18" s="16"/>
      <c r="M18" s="16"/>
      <c r="N18" s="16"/>
      <c r="O18" s="16"/>
      <c r="P18" s="16"/>
    </row>
    <row r="19" spans="1:16" s="17" customFormat="1" ht="21.75" customHeight="1" thickBot="1" x14ac:dyDescent="0.3">
      <c r="A19" s="489"/>
      <c r="B19" s="32" t="s">
        <v>1613</v>
      </c>
      <c r="C19" s="292"/>
      <c r="D19" s="292"/>
      <c r="E19" s="407"/>
      <c r="F19" s="29"/>
      <c r="G19" s="35"/>
      <c r="H19" s="16"/>
      <c r="I19" s="16"/>
      <c r="J19" s="16"/>
      <c r="K19" s="16"/>
      <c r="L19" s="16"/>
      <c r="M19" s="16"/>
      <c r="N19" s="16"/>
      <c r="O19" s="16"/>
      <c r="P19" s="16"/>
    </row>
    <row r="20" spans="1:16" s="17" customFormat="1" ht="21.75" customHeight="1" thickBot="1" x14ac:dyDescent="0.3">
      <c r="A20" s="483" t="s">
        <v>1614</v>
      </c>
      <c r="B20" s="27" t="s">
        <v>1615</v>
      </c>
      <c r="C20" s="292"/>
      <c r="D20" s="291"/>
      <c r="E20" s="405" t="s">
        <v>1360</v>
      </c>
      <c r="F20" s="29"/>
      <c r="G20" s="30"/>
      <c r="H20" s="16"/>
      <c r="I20" s="16"/>
      <c r="J20" s="16"/>
      <c r="K20" s="16"/>
      <c r="L20" s="16"/>
      <c r="M20" s="16"/>
      <c r="N20" s="16"/>
      <c r="O20" s="16"/>
      <c r="P20" s="16"/>
    </row>
    <row r="21" spans="1:16" s="17" customFormat="1" ht="45.75" thickBot="1" x14ac:dyDescent="0.3">
      <c r="A21" s="484"/>
      <c r="B21" s="23" t="s">
        <v>1616</v>
      </c>
      <c r="C21" s="289" t="s">
        <v>1617</v>
      </c>
      <c r="D21" s="289">
        <v>0</v>
      </c>
      <c r="E21" s="406"/>
      <c r="F21" s="29">
        <v>0.05</v>
      </c>
      <c r="G21" s="31"/>
      <c r="H21" s="16"/>
      <c r="I21" s="16"/>
      <c r="J21" s="16"/>
      <c r="K21" s="16"/>
      <c r="L21" s="16"/>
      <c r="M21" s="16"/>
      <c r="N21" s="16"/>
      <c r="O21" s="16"/>
      <c r="P21" s="16"/>
    </row>
    <row r="22" spans="1:16" s="17" customFormat="1" ht="251.25" customHeight="1" thickBot="1" x14ac:dyDescent="0.3">
      <c r="A22" s="484"/>
      <c r="B22" s="23" t="s">
        <v>1618</v>
      </c>
      <c r="C22" s="622" t="s">
        <v>1619</v>
      </c>
      <c r="D22" s="289"/>
      <c r="E22" s="406"/>
      <c r="F22" s="29">
        <v>0.12</v>
      </c>
      <c r="G22" s="31"/>
      <c r="H22" s="16"/>
      <c r="I22" s="16"/>
      <c r="J22" s="16"/>
      <c r="K22" s="16"/>
      <c r="L22" s="16"/>
      <c r="M22" s="16"/>
      <c r="N22" s="16"/>
      <c r="O22" s="16"/>
      <c r="P22" s="16"/>
    </row>
    <row r="23" spans="1:16" s="17" customFormat="1" ht="240.75" thickBot="1" x14ac:dyDescent="0.3">
      <c r="A23" s="489"/>
      <c r="B23" s="32" t="s">
        <v>1620</v>
      </c>
      <c r="C23" s="623"/>
      <c r="D23" s="292"/>
      <c r="E23" s="407"/>
      <c r="F23" s="29">
        <v>0.08</v>
      </c>
      <c r="G23" s="35"/>
      <c r="H23" s="16"/>
      <c r="I23" s="16"/>
      <c r="J23" s="16"/>
      <c r="K23" s="16"/>
      <c r="L23" s="16"/>
      <c r="M23" s="16"/>
      <c r="N23" s="16"/>
      <c r="O23" s="16"/>
      <c r="P23" s="16"/>
    </row>
    <row r="24" spans="1:16" s="17" customFormat="1" ht="44.25" customHeight="1" thickBot="1" x14ac:dyDescent="0.3">
      <c r="A24" s="624" t="s">
        <v>1621</v>
      </c>
      <c r="B24" s="283" t="s">
        <v>1622</v>
      </c>
      <c r="C24" s="316" t="s">
        <v>1623</v>
      </c>
      <c r="D24" s="283"/>
      <c r="E24" s="406" t="s">
        <v>24</v>
      </c>
      <c r="F24" s="29">
        <v>0.2</v>
      </c>
      <c r="G24" s="42"/>
      <c r="H24" s="16"/>
      <c r="I24" s="16"/>
      <c r="J24" s="16"/>
      <c r="K24" s="16"/>
      <c r="L24" s="16"/>
      <c r="M24" s="16"/>
      <c r="N24" s="16"/>
      <c r="O24" s="16"/>
      <c r="P24" s="16"/>
    </row>
    <row r="25" spans="1:16" s="17" customFormat="1" ht="24" customHeight="1" thickBot="1" x14ac:dyDescent="0.3">
      <c r="A25" s="624"/>
      <c r="B25" s="23" t="s">
        <v>1624</v>
      </c>
      <c r="C25" s="289"/>
      <c r="D25" s="289"/>
      <c r="E25" s="406"/>
      <c r="F25" s="29"/>
      <c r="G25" s="31"/>
      <c r="H25" s="16"/>
      <c r="I25" s="16"/>
      <c r="J25" s="16"/>
      <c r="K25" s="16"/>
      <c r="L25" s="16"/>
      <c r="M25" s="16"/>
      <c r="N25" s="16"/>
      <c r="O25" s="16"/>
      <c r="P25" s="16"/>
    </row>
    <row r="26" spans="1:16" s="17" customFormat="1" ht="21" customHeight="1" thickBot="1" x14ac:dyDescent="0.3">
      <c r="A26" s="624"/>
      <c r="B26" s="23" t="s">
        <v>1612</v>
      </c>
      <c r="C26" s="275"/>
      <c r="D26" s="289"/>
      <c r="E26" s="406"/>
      <c r="F26" s="29"/>
      <c r="G26" s="31"/>
      <c r="H26" s="16"/>
      <c r="I26" s="16"/>
      <c r="J26" s="16"/>
      <c r="K26" s="16"/>
      <c r="L26" s="16"/>
      <c r="M26" s="16"/>
      <c r="N26" s="16"/>
      <c r="O26" s="16"/>
      <c r="P26" s="16"/>
    </row>
    <row r="27" spans="1:16" s="17" customFormat="1" ht="33.75" customHeight="1" thickBot="1" x14ac:dyDescent="0.3">
      <c r="A27" s="624"/>
      <c r="B27" s="281" t="s">
        <v>1613</v>
      </c>
      <c r="C27" s="313"/>
      <c r="D27" s="282"/>
      <c r="E27" s="406"/>
      <c r="F27" s="317"/>
      <c r="G27" s="43"/>
      <c r="H27" s="16"/>
      <c r="I27" s="16"/>
      <c r="J27" s="16"/>
      <c r="K27" s="16"/>
      <c r="L27" s="16"/>
      <c r="M27" s="16"/>
      <c r="N27" s="16"/>
      <c r="O27" s="16"/>
      <c r="P27" s="16"/>
    </row>
    <row r="28" spans="1:16" s="17" customFormat="1" ht="39" customHeight="1" x14ac:dyDescent="0.25">
      <c r="A28" s="483" t="s">
        <v>1625</v>
      </c>
      <c r="B28" s="27" t="s">
        <v>1626</v>
      </c>
      <c r="C28" s="291"/>
      <c r="D28" s="291"/>
      <c r="E28" s="405" t="s">
        <v>25</v>
      </c>
      <c r="F28" s="318">
        <v>0.01</v>
      </c>
      <c r="G28" s="30"/>
      <c r="H28" s="16"/>
      <c r="I28" s="16"/>
      <c r="J28" s="16"/>
      <c r="K28" s="16"/>
      <c r="L28" s="16"/>
      <c r="M28" s="16"/>
      <c r="N28" s="16"/>
      <c r="O28" s="16"/>
      <c r="P28" s="16"/>
    </row>
    <row r="29" spans="1:16" s="17" customFormat="1" ht="31.5" customHeight="1" x14ac:dyDescent="0.25">
      <c r="A29" s="484"/>
      <c r="B29" s="23" t="s">
        <v>1627</v>
      </c>
      <c r="C29" s="289"/>
      <c r="D29" s="289"/>
      <c r="E29" s="406"/>
      <c r="F29" s="318">
        <v>0.04</v>
      </c>
      <c r="G29" s="31"/>
      <c r="H29" s="16"/>
      <c r="I29" s="16"/>
      <c r="J29" s="16"/>
      <c r="K29" s="16"/>
      <c r="L29" s="16"/>
      <c r="M29" s="16"/>
      <c r="N29" s="16"/>
      <c r="O29" s="16"/>
      <c r="P29" s="16"/>
    </row>
    <row r="30" spans="1:16" s="17" customFormat="1" ht="45" x14ac:dyDescent="0.25">
      <c r="A30" s="484"/>
      <c r="B30" s="23" t="s">
        <v>1628</v>
      </c>
      <c r="C30" s="19"/>
      <c r="D30" s="289"/>
      <c r="E30" s="406"/>
      <c r="F30" s="318">
        <v>0.04</v>
      </c>
      <c r="G30" s="31"/>
      <c r="H30" s="16"/>
      <c r="I30" s="16"/>
      <c r="J30" s="16"/>
      <c r="K30" s="16"/>
      <c r="L30" s="16"/>
      <c r="M30" s="16"/>
      <c r="N30" s="16"/>
      <c r="O30" s="16"/>
      <c r="P30" s="16"/>
    </row>
    <row r="31" spans="1:16" s="17" customFormat="1" ht="62.25" customHeight="1" thickBot="1" x14ac:dyDescent="0.3">
      <c r="A31" s="489"/>
      <c r="B31" s="32" t="s">
        <v>1629</v>
      </c>
      <c r="C31" s="220" t="s">
        <v>1630</v>
      </c>
      <c r="D31" s="292"/>
      <c r="E31" s="407"/>
      <c r="F31" s="318">
        <v>0</v>
      </c>
      <c r="G31" s="35"/>
      <c r="H31" s="16"/>
      <c r="I31" s="16"/>
      <c r="J31" s="16"/>
      <c r="K31" s="16"/>
      <c r="L31" s="16"/>
      <c r="M31" s="16"/>
      <c r="N31" s="16"/>
      <c r="O31" s="16"/>
      <c r="P31" s="16"/>
    </row>
    <row r="32" spans="1:16" s="17" customFormat="1" ht="42.75" customHeight="1" x14ac:dyDescent="0.25">
      <c r="A32" s="402" t="s">
        <v>1631</v>
      </c>
      <c r="B32" s="92" t="s">
        <v>1632</v>
      </c>
      <c r="C32" s="283"/>
      <c r="D32" s="283"/>
      <c r="E32" s="406" t="s">
        <v>25</v>
      </c>
      <c r="F32" s="26">
        <v>0.03</v>
      </c>
      <c r="G32" s="42"/>
      <c r="H32" s="16"/>
      <c r="I32" s="16"/>
      <c r="J32" s="16"/>
      <c r="K32" s="16"/>
      <c r="L32" s="16"/>
      <c r="M32" s="16"/>
      <c r="N32" s="16"/>
      <c r="O32" s="16"/>
      <c r="P32" s="16"/>
    </row>
    <row r="33" spans="1:16" s="17" customFormat="1" ht="24" customHeight="1" x14ac:dyDescent="0.25">
      <c r="A33" s="402"/>
      <c r="B33" s="23" t="s">
        <v>1624</v>
      </c>
      <c r="C33" s="289"/>
      <c r="D33" s="289"/>
      <c r="E33" s="406"/>
      <c r="F33" s="318">
        <v>0</v>
      </c>
      <c r="G33" s="31"/>
      <c r="H33" s="16"/>
      <c r="I33" s="16"/>
      <c r="J33" s="16"/>
      <c r="K33" s="16"/>
      <c r="L33" s="16"/>
      <c r="M33" s="16"/>
      <c r="N33" s="16"/>
      <c r="O33" s="16"/>
      <c r="P33" s="16"/>
    </row>
    <row r="34" spans="1:16" s="17" customFormat="1" ht="45.75" customHeight="1" x14ac:dyDescent="0.25">
      <c r="A34" s="402"/>
      <c r="B34" s="23" t="s">
        <v>1633</v>
      </c>
      <c r="C34" s="19"/>
      <c r="D34" s="289"/>
      <c r="E34" s="406"/>
      <c r="F34" s="318">
        <v>0.03</v>
      </c>
      <c r="G34" s="31"/>
      <c r="H34" s="16"/>
      <c r="I34" s="16"/>
      <c r="J34" s="16"/>
      <c r="K34" s="16"/>
      <c r="L34" s="16"/>
      <c r="M34" s="16"/>
      <c r="N34" s="16"/>
      <c r="O34" s="16"/>
      <c r="P34" s="16"/>
    </row>
    <row r="35" spans="1:16" s="17" customFormat="1" ht="140.25" customHeight="1" thickBot="1" x14ac:dyDescent="0.3">
      <c r="A35" s="402"/>
      <c r="B35" s="281" t="s">
        <v>1634</v>
      </c>
      <c r="C35" s="313"/>
      <c r="D35" s="282"/>
      <c r="E35" s="406"/>
      <c r="F35" s="319">
        <v>0.03</v>
      </c>
      <c r="G35" s="43"/>
      <c r="H35" s="16"/>
      <c r="I35" s="16"/>
      <c r="J35" s="16"/>
      <c r="K35" s="16"/>
      <c r="L35" s="16"/>
      <c r="M35" s="16"/>
      <c r="N35" s="16"/>
      <c r="O35" s="16"/>
      <c r="P35" s="16"/>
    </row>
    <row r="36" spans="1:16" s="17" customFormat="1" ht="23.25" customHeight="1" thickBot="1" x14ac:dyDescent="0.3">
      <c r="A36" s="403" t="s">
        <v>1635</v>
      </c>
      <c r="B36" s="27" t="s">
        <v>1615</v>
      </c>
      <c r="C36" s="291"/>
      <c r="D36" s="291"/>
      <c r="E36" s="627" t="s">
        <v>25</v>
      </c>
      <c r="F36" s="29"/>
      <c r="G36" s="630" t="s">
        <v>1636</v>
      </c>
      <c r="H36" s="16"/>
      <c r="I36" s="16"/>
      <c r="J36" s="16"/>
      <c r="K36" s="16"/>
      <c r="L36" s="16"/>
      <c r="M36" s="16"/>
      <c r="N36" s="16"/>
      <c r="O36" s="16"/>
      <c r="P36" s="16"/>
    </row>
    <row r="37" spans="1:16" s="17" customFormat="1" ht="24" customHeight="1" thickBot="1" x14ac:dyDescent="0.3">
      <c r="A37" s="402"/>
      <c r="B37" s="27" t="s">
        <v>1624</v>
      </c>
      <c r="C37" s="289"/>
      <c r="D37" s="289"/>
      <c r="E37" s="628"/>
      <c r="F37" s="318"/>
      <c r="G37" s="631"/>
      <c r="H37" s="16"/>
      <c r="I37" s="16"/>
      <c r="J37" s="16"/>
      <c r="K37" s="16"/>
      <c r="L37" s="16"/>
      <c r="M37" s="16"/>
      <c r="N37" s="16"/>
      <c r="O37" s="16"/>
      <c r="P37" s="16"/>
    </row>
    <row r="38" spans="1:16" s="17" customFormat="1" ht="21" customHeight="1" x14ac:dyDescent="0.25">
      <c r="A38" s="402"/>
      <c r="B38" s="27" t="s">
        <v>1612</v>
      </c>
      <c r="C38" s="19"/>
      <c r="D38" s="289"/>
      <c r="E38" s="628"/>
      <c r="F38" s="318"/>
      <c r="G38" s="631"/>
      <c r="H38" s="16"/>
      <c r="I38" s="16"/>
      <c r="J38" s="16"/>
      <c r="K38" s="16"/>
      <c r="L38" s="16"/>
      <c r="M38" s="16"/>
      <c r="N38" s="16"/>
      <c r="O38" s="16"/>
      <c r="P38" s="16"/>
    </row>
    <row r="39" spans="1:16" s="17" customFormat="1" ht="51" customHeight="1" thickBot="1" x14ac:dyDescent="0.3">
      <c r="A39" s="404"/>
      <c r="B39" s="32" t="s">
        <v>1637</v>
      </c>
      <c r="C39" s="292" t="s">
        <v>1459</v>
      </c>
      <c r="D39" s="292"/>
      <c r="E39" s="629"/>
      <c r="F39" s="301">
        <v>0.1</v>
      </c>
      <c r="G39" s="632"/>
      <c r="H39" s="16"/>
      <c r="I39" s="16"/>
      <c r="J39" s="16"/>
      <c r="K39" s="16"/>
      <c r="L39" s="16"/>
      <c r="M39" s="16"/>
      <c r="N39" s="16"/>
      <c r="O39" s="16"/>
      <c r="P39" s="16"/>
    </row>
    <row r="40" spans="1:16" s="17" customFormat="1" ht="23.25" customHeight="1" x14ac:dyDescent="0.25">
      <c r="A40" s="403" t="s">
        <v>1638</v>
      </c>
      <c r="B40" s="27" t="s">
        <v>1615</v>
      </c>
      <c r="C40" s="291"/>
      <c r="D40" s="291"/>
      <c r="E40" s="405" t="s">
        <v>236</v>
      </c>
      <c r="F40" s="26">
        <v>0</v>
      </c>
      <c r="G40" s="584" t="s">
        <v>1639</v>
      </c>
      <c r="H40" s="16"/>
      <c r="I40" s="16"/>
      <c r="J40" s="16"/>
      <c r="K40" s="16"/>
      <c r="L40" s="16"/>
      <c r="M40" s="16"/>
      <c r="N40" s="16"/>
      <c r="O40" s="16"/>
      <c r="P40" s="16"/>
    </row>
    <row r="41" spans="1:16" s="17" customFormat="1" ht="24" customHeight="1" x14ac:dyDescent="0.25">
      <c r="A41" s="402"/>
      <c r="B41" s="23" t="s">
        <v>1624</v>
      </c>
      <c r="C41" s="289"/>
      <c r="D41" s="289"/>
      <c r="E41" s="406"/>
      <c r="F41" s="318">
        <v>0</v>
      </c>
      <c r="G41" s="585"/>
      <c r="H41" s="16"/>
      <c r="I41" s="16"/>
      <c r="J41" s="16"/>
      <c r="K41" s="16"/>
      <c r="L41" s="16"/>
      <c r="M41" s="16"/>
      <c r="N41" s="16"/>
      <c r="O41" s="16"/>
      <c r="P41" s="16"/>
    </row>
    <row r="42" spans="1:16" s="17" customFormat="1" ht="21" customHeight="1" x14ac:dyDescent="0.25">
      <c r="A42" s="402"/>
      <c r="B42" s="23" t="s">
        <v>1612</v>
      </c>
      <c r="C42" s="19"/>
      <c r="D42" s="289"/>
      <c r="E42" s="406"/>
      <c r="F42" s="318">
        <v>0</v>
      </c>
      <c r="G42" s="585"/>
      <c r="H42" s="16"/>
      <c r="I42" s="16"/>
      <c r="J42" s="16"/>
      <c r="K42" s="16"/>
      <c r="L42" s="16"/>
      <c r="M42" s="16"/>
      <c r="N42" s="16"/>
      <c r="O42" s="16"/>
      <c r="P42" s="16"/>
    </row>
    <row r="43" spans="1:16" s="17" customFormat="1" ht="17.25" customHeight="1" thickBot="1" x14ac:dyDescent="0.3">
      <c r="A43" s="404"/>
      <c r="B43" s="32" t="s">
        <v>1640</v>
      </c>
      <c r="C43" s="292"/>
      <c r="D43" s="292"/>
      <c r="E43" s="407"/>
      <c r="F43" s="318">
        <v>0</v>
      </c>
      <c r="G43" s="586"/>
      <c r="H43" s="16"/>
      <c r="I43" s="16"/>
      <c r="J43" s="16"/>
      <c r="K43" s="16"/>
      <c r="L43" s="16"/>
      <c r="M43" s="16"/>
      <c r="N43" s="16"/>
      <c r="O43" s="16"/>
      <c r="P43" s="16"/>
    </row>
    <row r="45" spans="1:16" x14ac:dyDescent="0.3">
      <c r="A45" s="4" t="s">
        <v>12</v>
      </c>
      <c r="B45" s="415"/>
      <c r="C45" s="415"/>
      <c r="D45" s="415"/>
      <c r="E45" s="415"/>
      <c r="F45" s="415"/>
      <c r="G45" s="415"/>
    </row>
    <row r="46" spans="1:16" ht="6.75" customHeight="1" x14ac:dyDescent="0.3">
      <c r="B46" s="276"/>
      <c r="C46" s="276"/>
      <c r="D46" s="276"/>
      <c r="E46" s="276"/>
      <c r="F46" s="276"/>
      <c r="G46" s="276"/>
      <c r="H46" s="4"/>
      <c r="I46" s="4"/>
      <c r="J46" s="4"/>
      <c r="K46" s="4"/>
      <c r="L46" s="4"/>
      <c r="M46" s="4"/>
      <c r="N46" s="4"/>
      <c r="O46" s="4"/>
      <c r="P46" s="4"/>
    </row>
    <row r="47" spans="1:16" ht="27.75" customHeight="1" x14ac:dyDescent="0.3">
      <c r="A47" s="625" t="s">
        <v>11</v>
      </c>
      <c r="B47" s="625"/>
      <c r="C47" s="625"/>
      <c r="D47" s="625"/>
      <c r="E47" s="625"/>
      <c r="F47" s="626">
        <f>SUM(F16:F43)</f>
        <v>0.83000000000000018</v>
      </c>
      <c r="G47" s="626"/>
      <c r="H47" s="4"/>
      <c r="I47" s="4"/>
      <c r="J47" s="4"/>
      <c r="K47" s="4"/>
      <c r="L47" s="4"/>
      <c r="M47" s="4"/>
      <c r="N47" s="4"/>
      <c r="O47" s="4"/>
      <c r="P47" s="4"/>
    </row>
    <row r="48" spans="1:16" ht="27.75" customHeight="1" x14ac:dyDescent="0.3">
      <c r="A48" s="320"/>
      <c r="B48" s="320"/>
      <c r="C48" s="320"/>
      <c r="D48" s="320"/>
      <c r="E48" s="320"/>
      <c r="F48" s="321"/>
      <c r="G48" s="321"/>
      <c r="H48" s="4"/>
      <c r="I48" s="4"/>
      <c r="J48" s="4"/>
      <c r="K48" s="4"/>
      <c r="L48" s="4"/>
      <c r="M48" s="4"/>
      <c r="N48" s="4"/>
      <c r="O48" s="4"/>
      <c r="P48" s="4"/>
    </row>
  </sheetData>
  <sheetProtection algorithmName="SHA-512" hashValue="UgZoyTp/i0Lt4hqBonN1ILfrTSCHBeRw6Us9Fa5J7FqwC1Ub3uyywuXm21j5Tjy1ouWdrOkkcCWFVjec7tnDGQ==" saltValue="96Ckbc0vMEVft7/aN8v75Q==" spinCount="100000" sheet="1" objects="1" scenarios="1"/>
  <mergeCells count="30">
    <mergeCell ref="B45:G45"/>
    <mergeCell ref="A47:E47"/>
    <mergeCell ref="F47:G47"/>
    <mergeCell ref="A36:A39"/>
    <mergeCell ref="E36:E39"/>
    <mergeCell ref="G36:G39"/>
    <mergeCell ref="A40:A43"/>
    <mergeCell ref="E40:E43"/>
    <mergeCell ref="G40:G43"/>
    <mergeCell ref="A24:A27"/>
    <mergeCell ref="E24:E27"/>
    <mergeCell ref="A28:A31"/>
    <mergeCell ref="E28:E31"/>
    <mergeCell ref="A32:A35"/>
    <mergeCell ref="E32:E35"/>
    <mergeCell ref="O9:BF9"/>
    <mergeCell ref="B12:G12"/>
    <mergeCell ref="E15:F15"/>
    <mergeCell ref="A16:A19"/>
    <mergeCell ref="E16:E19"/>
    <mergeCell ref="A20:A23"/>
    <mergeCell ref="E20:E23"/>
    <mergeCell ref="C22:C23"/>
    <mergeCell ref="A1:G1"/>
    <mergeCell ref="A2:G2"/>
    <mergeCell ref="A3:G3"/>
    <mergeCell ref="B5:G5"/>
    <mergeCell ref="B7:G7"/>
    <mergeCell ref="A9:A10"/>
    <mergeCell ref="B9:G10"/>
  </mergeCells>
  <hyperlinks>
    <hyperlink ref="C24" r:id="rId1"/>
    <hyperlink ref="C17" r:id="rId2"/>
    <hyperlink ref="C31" r:id="rId3"/>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24"/>
  <sheetViews>
    <sheetView topLeftCell="A61" workbookViewId="0">
      <selection activeCell="A69" sqref="A69:XFD76"/>
    </sheetView>
  </sheetViews>
  <sheetFormatPr baseColWidth="10" defaultColWidth="9.140625" defaultRowHeight="16.5" x14ac:dyDescent="0.3"/>
  <cols>
    <col min="1" max="1" width="41.140625" style="4" customWidth="1"/>
    <col min="2" max="2" width="55.42578125" style="4" customWidth="1"/>
    <col min="3" max="3" width="50.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21" t="s">
        <v>1421</v>
      </c>
      <c r="B3" s="421"/>
      <c r="C3" s="421"/>
      <c r="D3" s="421"/>
      <c r="E3" s="421"/>
      <c r="F3" s="421"/>
      <c r="G3" s="421"/>
    </row>
    <row r="4" spans="1:61" s="1" customFormat="1" ht="20.25" customHeight="1" x14ac:dyDescent="0.35">
      <c r="A4" s="278"/>
      <c r="B4" s="278"/>
      <c r="C4" s="278"/>
      <c r="D4" s="278"/>
      <c r="E4" s="278"/>
      <c r="F4" s="278"/>
      <c r="G4" s="278"/>
    </row>
    <row r="5" spans="1:61" x14ac:dyDescent="0.3">
      <c r="A5" s="10" t="s">
        <v>3</v>
      </c>
      <c r="B5" s="612" t="s">
        <v>1422</v>
      </c>
      <c r="C5" s="612"/>
      <c r="D5" s="612"/>
      <c r="E5" s="612"/>
      <c r="F5" s="612"/>
      <c r="G5" s="612"/>
    </row>
    <row r="6" spans="1:61" x14ac:dyDescent="0.3">
      <c r="A6" s="11"/>
      <c r="B6" s="11"/>
      <c r="C6" s="11"/>
      <c r="D6" s="11"/>
      <c r="E6" s="11"/>
      <c r="F6" s="11"/>
      <c r="G6" s="12"/>
    </row>
    <row r="7" spans="1:61" ht="21.75" customHeight="1" x14ac:dyDescent="0.3">
      <c r="A7" s="5" t="s">
        <v>0</v>
      </c>
      <c r="B7" s="612" t="s">
        <v>1641</v>
      </c>
      <c r="C7" s="612"/>
      <c r="D7" s="612"/>
      <c r="E7" s="612"/>
      <c r="F7" s="612"/>
      <c r="G7" s="612"/>
      <c r="H7" s="6"/>
      <c r="I7" s="6"/>
      <c r="J7" s="6"/>
      <c r="K7" s="6"/>
      <c r="L7" s="6"/>
      <c r="M7" s="6"/>
      <c r="N7" s="6"/>
      <c r="O7" s="6"/>
    </row>
    <row r="8" spans="1:61" x14ac:dyDescent="0.3">
      <c r="A8" s="6"/>
      <c r="B8" s="140"/>
      <c r="C8" s="140"/>
      <c r="D8" s="140"/>
      <c r="E8" s="140"/>
      <c r="F8" s="140"/>
      <c r="G8" s="12"/>
    </row>
    <row r="9" spans="1:61" s="8" customFormat="1" ht="13.5" customHeight="1" x14ac:dyDescent="0.3">
      <c r="A9" s="422" t="s">
        <v>5</v>
      </c>
      <c r="B9" s="613" t="s">
        <v>1642</v>
      </c>
      <c r="C9" s="614"/>
      <c r="D9" s="614"/>
      <c r="E9" s="614"/>
      <c r="F9" s="614"/>
      <c r="G9" s="615"/>
      <c r="H9" s="6"/>
      <c r="I9" s="6"/>
      <c r="J9" s="6"/>
      <c r="K9" s="6"/>
      <c r="L9" s="6"/>
      <c r="M9" s="6"/>
      <c r="N9" s="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417"/>
      <c r="AQ9" s="417"/>
      <c r="AR9" s="417"/>
      <c r="AS9" s="417"/>
      <c r="AT9" s="417"/>
      <c r="AU9" s="417"/>
      <c r="AV9" s="417"/>
      <c r="AW9" s="417"/>
      <c r="AX9" s="417"/>
      <c r="AY9" s="417"/>
      <c r="AZ9" s="417"/>
      <c r="BA9" s="417"/>
      <c r="BB9" s="417"/>
      <c r="BC9" s="417"/>
      <c r="BD9" s="417"/>
      <c r="BE9" s="417"/>
      <c r="BF9" s="417"/>
      <c r="BG9" s="7"/>
      <c r="BH9" s="7"/>
      <c r="BI9" s="7"/>
    </row>
    <row r="10" spans="1:61" s="7" customFormat="1" ht="23.25" customHeight="1" x14ac:dyDescent="0.3">
      <c r="A10" s="423"/>
      <c r="B10" s="616"/>
      <c r="C10" s="617"/>
      <c r="D10" s="617"/>
      <c r="E10" s="617"/>
      <c r="F10" s="617"/>
      <c r="G10" s="618"/>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277"/>
      <c r="AV10" s="277"/>
      <c r="AW10" s="277"/>
      <c r="AX10" s="277"/>
      <c r="AY10" s="277"/>
      <c r="AZ10" s="277"/>
      <c r="BA10" s="277"/>
      <c r="BB10" s="277"/>
      <c r="BC10" s="277"/>
      <c r="BD10" s="277"/>
      <c r="BE10" s="277"/>
      <c r="BF10" s="277"/>
    </row>
    <row r="11" spans="1:61" x14ac:dyDescent="0.3">
      <c r="A11" s="6"/>
      <c r="B11" s="140"/>
      <c r="C11" s="140"/>
      <c r="D11" s="140"/>
      <c r="E11" s="140"/>
      <c r="F11" s="140"/>
      <c r="G11" s="12"/>
    </row>
    <row r="12" spans="1:61" ht="22.5" customHeight="1" x14ac:dyDescent="0.3">
      <c r="A12" s="5" t="s">
        <v>1</v>
      </c>
      <c r="B12" s="612" t="s">
        <v>556</v>
      </c>
      <c r="C12" s="612"/>
      <c r="D12" s="612"/>
      <c r="E12" s="612"/>
      <c r="F12" s="612"/>
      <c r="G12" s="612"/>
    </row>
    <row r="13" spans="1:61" x14ac:dyDescent="0.3">
      <c r="A13" s="6"/>
      <c r="B13" s="6"/>
      <c r="C13" s="6"/>
      <c r="D13" s="6"/>
      <c r="E13" s="6"/>
      <c r="F13" s="6"/>
      <c r="G13" s="12"/>
    </row>
    <row r="14" spans="1:61" ht="17.25" thickBot="1" x14ac:dyDescent="0.35"/>
    <row r="15" spans="1:61" ht="89.25" customHeight="1" thickBot="1" x14ac:dyDescent="0.35">
      <c r="A15" s="39" t="s">
        <v>2</v>
      </c>
      <c r="B15" s="285" t="s">
        <v>6</v>
      </c>
      <c r="C15" s="285" t="s">
        <v>8</v>
      </c>
      <c r="D15" s="285" t="s">
        <v>4</v>
      </c>
      <c r="E15" s="408" t="s">
        <v>16</v>
      </c>
      <c r="F15" s="409"/>
      <c r="G15" s="286" t="s">
        <v>7</v>
      </c>
    </row>
    <row r="16" spans="1:61" s="17" customFormat="1" ht="43.5" customHeight="1" x14ac:dyDescent="0.25">
      <c r="A16" s="634" t="s">
        <v>1643</v>
      </c>
      <c r="B16" s="27" t="s">
        <v>1644</v>
      </c>
      <c r="C16" s="291" t="s">
        <v>1645</v>
      </c>
      <c r="D16" s="291"/>
      <c r="E16" s="405" t="s">
        <v>267</v>
      </c>
      <c r="F16" s="29" t="s">
        <v>1290</v>
      </c>
      <c r="G16" s="30"/>
      <c r="H16" s="16"/>
      <c r="I16" s="16"/>
      <c r="J16" s="16"/>
      <c r="K16" s="16"/>
      <c r="L16" s="16"/>
      <c r="M16" s="16"/>
      <c r="N16" s="16"/>
      <c r="O16" s="16"/>
      <c r="P16" s="16"/>
    </row>
    <row r="17" spans="1:16" s="17" customFormat="1" ht="36" customHeight="1" x14ac:dyDescent="0.25">
      <c r="A17" s="633"/>
      <c r="B17" s="23" t="s">
        <v>1646</v>
      </c>
      <c r="C17" s="289" t="s">
        <v>1647</v>
      </c>
      <c r="D17" s="289"/>
      <c r="E17" s="406"/>
      <c r="F17" s="18" t="s">
        <v>17</v>
      </c>
      <c r="G17" s="31"/>
      <c r="H17" s="16"/>
      <c r="I17" s="16"/>
      <c r="J17" s="16"/>
      <c r="K17" s="16"/>
      <c r="L17" s="16"/>
      <c r="M17" s="16"/>
      <c r="N17" s="16"/>
      <c r="O17" s="16"/>
      <c r="P17" s="16"/>
    </row>
    <row r="18" spans="1:16" s="17" customFormat="1" ht="32.25" customHeight="1" x14ac:dyDescent="0.25">
      <c r="A18" s="633"/>
      <c r="B18" s="23" t="s">
        <v>1648</v>
      </c>
      <c r="C18" s="220" t="s">
        <v>1649</v>
      </c>
      <c r="D18" s="289"/>
      <c r="E18" s="406"/>
      <c r="F18" s="18" t="s">
        <v>17</v>
      </c>
      <c r="G18" s="31"/>
      <c r="H18" s="16"/>
      <c r="I18" s="16"/>
      <c r="J18" s="16"/>
      <c r="K18" s="16"/>
      <c r="L18" s="16"/>
      <c r="M18" s="16"/>
      <c r="N18" s="16"/>
      <c r="O18" s="16"/>
      <c r="P18" s="16"/>
    </row>
    <row r="19" spans="1:16" s="17" customFormat="1" ht="81" customHeight="1" thickBot="1" x14ac:dyDescent="0.3">
      <c r="A19" s="635"/>
      <c r="B19" s="32" t="s">
        <v>1650</v>
      </c>
      <c r="C19" s="220" t="s">
        <v>1649</v>
      </c>
      <c r="D19" s="292"/>
      <c r="E19" s="407"/>
      <c r="F19" s="34" t="s">
        <v>17</v>
      </c>
      <c r="G19" s="35"/>
      <c r="H19" s="16"/>
      <c r="I19" s="16"/>
      <c r="J19" s="16"/>
      <c r="K19" s="16"/>
      <c r="L19" s="16"/>
      <c r="M19" s="16"/>
      <c r="N19" s="16"/>
      <c r="O19" s="16"/>
      <c r="P19" s="16"/>
    </row>
    <row r="20" spans="1:16" s="17" customFormat="1" ht="60.75" customHeight="1" x14ac:dyDescent="0.25">
      <c r="A20" s="633" t="s">
        <v>1651</v>
      </c>
      <c r="B20" s="284" t="s">
        <v>1652</v>
      </c>
      <c r="C20" s="283" t="s">
        <v>1653</v>
      </c>
      <c r="D20" s="283"/>
      <c r="E20" s="406" t="s">
        <v>267</v>
      </c>
      <c r="F20" s="26" t="s">
        <v>1290</v>
      </c>
      <c r="G20" s="42"/>
      <c r="H20" s="16"/>
      <c r="I20" s="16"/>
      <c r="J20" s="16"/>
      <c r="K20" s="16"/>
      <c r="L20" s="16"/>
      <c r="M20" s="16"/>
      <c r="N20" s="16"/>
      <c r="O20" s="16"/>
      <c r="P20" s="16"/>
    </row>
    <row r="21" spans="1:16" s="17" customFormat="1" ht="44.25" customHeight="1" x14ac:dyDescent="0.25">
      <c r="A21" s="633"/>
      <c r="B21" s="23" t="s">
        <v>1654</v>
      </c>
      <c r="C21" s="289" t="s">
        <v>1655</v>
      </c>
      <c r="D21" s="289"/>
      <c r="E21" s="406"/>
      <c r="F21" s="18" t="s">
        <v>17</v>
      </c>
      <c r="G21" s="31"/>
      <c r="H21" s="16"/>
      <c r="I21" s="16"/>
      <c r="J21" s="16"/>
      <c r="K21" s="16"/>
      <c r="L21" s="16"/>
      <c r="M21" s="16"/>
      <c r="N21" s="16"/>
      <c r="O21" s="16"/>
      <c r="P21" s="16"/>
    </row>
    <row r="22" spans="1:16" s="17" customFormat="1" ht="31.5" customHeight="1" x14ac:dyDescent="0.25">
      <c r="A22" s="633"/>
      <c r="B22" s="23" t="s">
        <v>1648</v>
      </c>
      <c r="C22" s="283" t="s">
        <v>1653</v>
      </c>
      <c r="D22" s="289"/>
      <c r="E22" s="406"/>
      <c r="F22" s="18" t="s">
        <v>17</v>
      </c>
      <c r="G22" s="31"/>
      <c r="H22" s="16"/>
      <c r="I22" s="16"/>
      <c r="J22" s="16"/>
      <c r="K22" s="16"/>
      <c r="L22" s="16"/>
      <c r="M22" s="16"/>
      <c r="N22" s="16"/>
      <c r="O22" s="16"/>
      <c r="P22" s="16"/>
    </row>
    <row r="23" spans="1:16" s="17" customFormat="1" ht="32.25" customHeight="1" thickBot="1" x14ac:dyDescent="0.3">
      <c r="A23" s="633"/>
      <c r="B23" s="281" t="s">
        <v>1650</v>
      </c>
      <c r="C23" s="283" t="s">
        <v>1653</v>
      </c>
      <c r="D23" s="282"/>
      <c r="E23" s="406"/>
      <c r="F23" s="38" t="s">
        <v>17</v>
      </c>
      <c r="G23" s="43"/>
      <c r="H23" s="16"/>
      <c r="I23" s="16"/>
      <c r="J23" s="16"/>
      <c r="K23" s="16"/>
      <c r="L23" s="16"/>
      <c r="M23" s="16"/>
      <c r="N23" s="16"/>
      <c r="O23" s="16"/>
      <c r="P23" s="16"/>
    </row>
    <row r="24" spans="1:16" s="17" customFormat="1" ht="109.5" customHeight="1" thickBot="1" x14ac:dyDescent="0.3">
      <c r="A24" s="634" t="s">
        <v>1656</v>
      </c>
      <c r="B24" s="27" t="s">
        <v>1657</v>
      </c>
      <c r="C24" s="322" t="s">
        <v>1658</v>
      </c>
      <c r="D24" s="291"/>
      <c r="E24" s="405" t="s">
        <v>267</v>
      </c>
      <c r="F24" s="29" t="s">
        <v>1290</v>
      </c>
      <c r="G24" s="30"/>
      <c r="H24" s="16"/>
      <c r="I24" s="16"/>
      <c r="J24" s="16"/>
      <c r="K24" s="16"/>
      <c r="L24" s="16"/>
      <c r="M24" s="16"/>
      <c r="N24" s="16"/>
      <c r="O24" s="16"/>
      <c r="P24" s="16"/>
    </row>
    <row r="25" spans="1:16" s="17" customFormat="1" ht="57" customHeight="1" thickBot="1" x14ac:dyDescent="0.3">
      <c r="A25" s="633"/>
      <c r="B25" s="23" t="s">
        <v>1659</v>
      </c>
      <c r="C25" s="322" t="s">
        <v>1658</v>
      </c>
      <c r="D25" s="289"/>
      <c r="E25" s="406"/>
      <c r="F25" s="18" t="s">
        <v>17</v>
      </c>
      <c r="G25" s="31"/>
      <c r="H25" s="16"/>
      <c r="I25" s="16"/>
      <c r="J25" s="16"/>
      <c r="K25" s="16"/>
      <c r="L25" s="16"/>
      <c r="M25" s="16"/>
      <c r="N25" s="16"/>
      <c r="O25" s="16"/>
      <c r="P25" s="16"/>
    </row>
    <row r="26" spans="1:16" s="17" customFormat="1" ht="31.5" customHeight="1" thickBot="1" x14ac:dyDescent="0.3">
      <c r="A26" s="633"/>
      <c r="B26" s="23" t="s">
        <v>1648</v>
      </c>
      <c r="C26" s="322" t="s">
        <v>1658</v>
      </c>
      <c r="D26" s="289"/>
      <c r="E26" s="406"/>
      <c r="F26" s="18" t="s">
        <v>17</v>
      </c>
      <c r="G26" s="31"/>
      <c r="H26" s="16"/>
      <c r="I26" s="16"/>
      <c r="J26" s="16"/>
      <c r="K26" s="16"/>
      <c r="L26" s="16"/>
      <c r="M26" s="16"/>
      <c r="N26" s="16"/>
      <c r="O26" s="16"/>
      <c r="P26" s="16"/>
    </row>
    <row r="27" spans="1:16" s="17" customFormat="1" ht="37.5" customHeight="1" thickBot="1" x14ac:dyDescent="0.3">
      <c r="A27" s="635"/>
      <c r="B27" s="32" t="s">
        <v>1650</v>
      </c>
      <c r="C27" s="322" t="s">
        <v>1658</v>
      </c>
      <c r="D27" s="292"/>
      <c r="E27" s="407"/>
      <c r="F27" s="34" t="s">
        <v>17</v>
      </c>
      <c r="G27" s="35"/>
      <c r="H27" s="16"/>
      <c r="I27" s="16"/>
      <c r="J27" s="16"/>
      <c r="K27" s="16"/>
      <c r="L27" s="16"/>
      <c r="M27" s="16"/>
      <c r="N27" s="16"/>
      <c r="O27" s="16"/>
      <c r="P27" s="16"/>
    </row>
    <row r="28" spans="1:16" s="17" customFormat="1" ht="64.5" customHeight="1" x14ac:dyDescent="0.25">
      <c r="A28" s="633" t="s">
        <v>1660</v>
      </c>
      <c r="B28" s="284" t="s">
        <v>1661</v>
      </c>
      <c r="C28" s="323" t="s">
        <v>1662</v>
      </c>
      <c r="D28" s="283"/>
      <c r="E28" s="406" t="s">
        <v>267</v>
      </c>
      <c r="F28" s="26" t="s">
        <v>1290</v>
      </c>
      <c r="G28" s="42"/>
      <c r="H28" s="16"/>
      <c r="I28" s="16"/>
      <c r="J28" s="16"/>
      <c r="K28" s="16"/>
      <c r="L28" s="16"/>
      <c r="M28" s="16"/>
      <c r="N28" s="16"/>
      <c r="O28" s="16"/>
      <c r="P28" s="16"/>
    </row>
    <row r="29" spans="1:16" s="17" customFormat="1" ht="82.5" customHeight="1" x14ac:dyDescent="0.25">
      <c r="A29" s="633"/>
      <c r="B29" s="23" t="s">
        <v>1663</v>
      </c>
      <c r="C29" s="324" t="s">
        <v>1664</v>
      </c>
      <c r="D29" s="289"/>
      <c r="E29" s="406"/>
      <c r="F29" s="18" t="s">
        <v>17</v>
      </c>
      <c r="G29" s="31"/>
      <c r="H29" s="16"/>
      <c r="I29" s="16"/>
      <c r="J29" s="16"/>
      <c r="K29" s="16"/>
      <c r="L29" s="16"/>
      <c r="M29" s="16"/>
      <c r="N29" s="16"/>
      <c r="O29" s="16"/>
      <c r="P29" s="16"/>
    </row>
    <row r="30" spans="1:16" s="17" customFormat="1" ht="72.75" customHeight="1" x14ac:dyDescent="0.25">
      <c r="A30" s="633"/>
      <c r="B30" s="23" t="s">
        <v>1665</v>
      </c>
      <c r="C30" s="324" t="s">
        <v>1664</v>
      </c>
      <c r="D30" s="289"/>
      <c r="E30" s="406"/>
      <c r="F30" s="18" t="s">
        <v>17</v>
      </c>
      <c r="G30" s="31"/>
      <c r="H30" s="16"/>
      <c r="I30" s="16"/>
      <c r="J30" s="16"/>
      <c r="K30" s="16"/>
      <c r="L30" s="16"/>
      <c r="M30" s="16"/>
      <c r="N30" s="16"/>
      <c r="O30" s="16"/>
      <c r="P30" s="16"/>
    </row>
    <row r="31" spans="1:16" s="17" customFormat="1" ht="72.75" customHeight="1" thickBot="1" x14ac:dyDescent="0.3">
      <c r="A31" s="633"/>
      <c r="B31" s="281" t="s">
        <v>1666</v>
      </c>
      <c r="C31" s="324" t="s">
        <v>1664</v>
      </c>
      <c r="D31" s="282"/>
      <c r="E31" s="406"/>
      <c r="F31" s="38" t="s">
        <v>17</v>
      </c>
      <c r="G31" s="43"/>
      <c r="H31" s="16"/>
      <c r="I31" s="16"/>
      <c r="J31" s="16"/>
      <c r="K31" s="16"/>
      <c r="L31" s="16"/>
      <c r="M31" s="16"/>
      <c r="N31" s="16"/>
      <c r="O31" s="16"/>
      <c r="P31" s="16"/>
    </row>
    <row r="32" spans="1:16" s="17" customFormat="1" ht="88.5" customHeight="1" thickBot="1" x14ac:dyDescent="0.3">
      <c r="A32" s="634" t="s">
        <v>1667</v>
      </c>
      <c r="B32" s="27" t="s">
        <v>1668</v>
      </c>
      <c r="C32" s="322" t="s">
        <v>1669</v>
      </c>
      <c r="D32" s="291"/>
      <c r="E32" s="405" t="s">
        <v>267</v>
      </c>
      <c r="F32" s="29" t="s">
        <v>1290</v>
      </c>
      <c r="G32" s="30"/>
      <c r="H32" s="16"/>
      <c r="I32" s="16"/>
      <c r="J32" s="16"/>
      <c r="K32" s="16"/>
      <c r="L32" s="16"/>
      <c r="M32" s="16"/>
      <c r="N32" s="16"/>
      <c r="O32" s="16"/>
      <c r="P32" s="16"/>
    </row>
    <row r="33" spans="1:16" s="17" customFormat="1" ht="48" customHeight="1" thickBot="1" x14ac:dyDescent="0.3">
      <c r="A33" s="633"/>
      <c r="B33" s="23" t="s">
        <v>1670</v>
      </c>
      <c r="C33" s="322" t="s">
        <v>1669</v>
      </c>
      <c r="D33" s="289"/>
      <c r="E33" s="406"/>
      <c r="F33" s="18" t="s">
        <v>17</v>
      </c>
      <c r="G33" s="31"/>
      <c r="H33" s="16"/>
      <c r="I33" s="16"/>
      <c r="J33" s="16"/>
      <c r="K33" s="16"/>
      <c r="L33" s="16"/>
      <c r="M33" s="16"/>
      <c r="N33" s="16"/>
      <c r="O33" s="16"/>
      <c r="P33" s="16"/>
    </row>
    <row r="34" spans="1:16" s="17" customFormat="1" ht="27.75" customHeight="1" thickBot="1" x14ac:dyDescent="0.3">
      <c r="A34" s="633"/>
      <c r="B34" s="23" t="s">
        <v>1671</v>
      </c>
      <c r="C34" s="322" t="s">
        <v>1669</v>
      </c>
      <c r="D34" s="289"/>
      <c r="E34" s="406"/>
      <c r="F34" s="18" t="s">
        <v>17</v>
      </c>
      <c r="G34" s="31"/>
      <c r="H34" s="16"/>
      <c r="I34" s="16"/>
      <c r="J34" s="16"/>
      <c r="K34" s="16"/>
      <c r="L34" s="16"/>
      <c r="M34" s="16"/>
      <c r="N34" s="16"/>
      <c r="O34" s="16"/>
      <c r="P34" s="16"/>
    </row>
    <row r="35" spans="1:16" s="17" customFormat="1" ht="27.75" customHeight="1" thickBot="1" x14ac:dyDescent="0.3">
      <c r="A35" s="635"/>
      <c r="B35" s="32" t="s">
        <v>1672</v>
      </c>
      <c r="C35" s="322" t="s">
        <v>1669</v>
      </c>
      <c r="D35" s="292"/>
      <c r="E35" s="407"/>
      <c r="F35" s="34" t="s">
        <v>17</v>
      </c>
      <c r="G35" s="35"/>
      <c r="H35" s="16"/>
      <c r="I35" s="16"/>
      <c r="J35" s="16"/>
      <c r="K35" s="16"/>
      <c r="L35" s="16"/>
      <c r="M35" s="16"/>
      <c r="N35" s="16"/>
      <c r="O35" s="16"/>
      <c r="P35" s="16"/>
    </row>
    <row r="36" spans="1:16" s="17" customFormat="1" ht="98.25" customHeight="1" x14ac:dyDescent="0.25">
      <c r="A36" s="633" t="s">
        <v>1673</v>
      </c>
      <c r="B36" s="284" t="s">
        <v>1674</v>
      </c>
      <c r="C36" s="283" t="s">
        <v>1675</v>
      </c>
      <c r="D36" s="283"/>
      <c r="E36" s="406" t="s">
        <v>75</v>
      </c>
      <c r="F36" s="26" t="s">
        <v>90</v>
      </c>
      <c r="G36" s="42"/>
      <c r="H36" s="16"/>
      <c r="I36" s="16"/>
      <c r="J36" s="16"/>
      <c r="K36" s="16"/>
      <c r="L36" s="16"/>
      <c r="M36" s="16"/>
      <c r="N36" s="16"/>
      <c r="O36" s="16"/>
      <c r="P36" s="16"/>
    </row>
    <row r="37" spans="1:16" s="17" customFormat="1" ht="69" customHeight="1" x14ac:dyDescent="0.25">
      <c r="A37" s="633"/>
      <c r="B37" s="23" t="s">
        <v>1676</v>
      </c>
      <c r="C37" s="283" t="s">
        <v>1675</v>
      </c>
      <c r="D37" s="289"/>
      <c r="E37" s="406"/>
      <c r="F37" s="18" t="s">
        <v>17</v>
      </c>
      <c r="G37" s="31"/>
      <c r="H37" s="16"/>
      <c r="I37" s="16"/>
      <c r="J37" s="16"/>
      <c r="K37" s="16"/>
      <c r="L37" s="16"/>
      <c r="M37" s="16"/>
      <c r="N37" s="16"/>
      <c r="O37" s="16"/>
      <c r="P37" s="16"/>
    </row>
    <row r="38" spans="1:16" s="17" customFormat="1" ht="69" customHeight="1" x14ac:dyDescent="0.25">
      <c r="A38" s="633"/>
      <c r="B38" s="23" t="s">
        <v>1677</v>
      </c>
      <c r="C38" s="283" t="s">
        <v>1675</v>
      </c>
      <c r="D38" s="289"/>
      <c r="E38" s="406"/>
      <c r="F38" s="18" t="s">
        <v>17</v>
      </c>
      <c r="G38" s="31"/>
      <c r="H38" s="16"/>
      <c r="I38" s="16"/>
      <c r="J38" s="16"/>
      <c r="K38" s="16"/>
      <c r="L38" s="16"/>
      <c r="M38" s="16"/>
      <c r="N38" s="16"/>
      <c r="O38" s="16"/>
      <c r="P38" s="16"/>
    </row>
    <row r="39" spans="1:16" s="17" customFormat="1" ht="69" customHeight="1" thickBot="1" x14ac:dyDescent="0.3">
      <c r="A39" s="633"/>
      <c r="B39" s="281" t="s">
        <v>1678</v>
      </c>
      <c r="C39" s="283" t="s">
        <v>1675</v>
      </c>
      <c r="D39" s="282"/>
      <c r="E39" s="406"/>
      <c r="F39" s="38" t="s">
        <v>17</v>
      </c>
      <c r="G39" s="43"/>
      <c r="H39" s="16"/>
      <c r="I39" s="16"/>
      <c r="J39" s="16"/>
      <c r="K39" s="16"/>
      <c r="L39" s="16"/>
      <c r="M39" s="16"/>
      <c r="N39" s="16"/>
      <c r="O39" s="16"/>
      <c r="P39" s="16"/>
    </row>
    <row r="40" spans="1:16" s="17" customFormat="1" ht="90" customHeight="1" thickBot="1" x14ac:dyDescent="0.3">
      <c r="A40" s="634" t="s">
        <v>1679</v>
      </c>
      <c r="B40" s="27" t="s">
        <v>1680</v>
      </c>
      <c r="C40" s="291" t="s">
        <v>1681</v>
      </c>
      <c r="D40" s="291"/>
      <c r="E40" s="405" t="s">
        <v>75</v>
      </c>
      <c r="F40" s="29" t="s">
        <v>90</v>
      </c>
      <c r="G40" s="30"/>
      <c r="H40" s="16"/>
      <c r="I40" s="16"/>
      <c r="J40" s="16"/>
      <c r="K40" s="16"/>
      <c r="L40" s="16"/>
      <c r="M40" s="16"/>
      <c r="N40" s="16"/>
      <c r="O40" s="16"/>
      <c r="P40" s="16"/>
    </row>
    <row r="41" spans="1:16" s="17" customFormat="1" ht="68.25" customHeight="1" thickBot="1" x14ac:dyDescent="0.3">
      <c r="A41" s="633"/>
      <c r="B41" s="23" t="s">
        <v>1682</v>
      </c>
      <c r="C41" s="291" t="s">
        <v>1681</v>
      </c>
      <c r="D41" s="289"/>
      <c r="E41" s="406"/>
      <c r="F41" s="18" t="s">
        <v>86</v>
      </c>
      <c r="G41" s="31"/>
      <c r="H41" s="16"/>
      <c r="I41" s="16"/>
      <c r="J41" s="16"/>
      <c r="K41" s="16"/>
      <c r="L41" s="16"/>
      <c r="M41" s="16"/>
      <c r="N41" s="16"/>
      <c r="O41" s="16"/>
      <c r="P41" s="16"/>
    </row>
    <row r="42" spans="1:16" s="17" customFormat="1" ht="59.25" customHeight="1" thickBot="1" x14ac:dyDescent="0.3">
      <c r="A42" s="633"/>
      <c r="B42" s="23" t="s">
        <v>1683</v>
      </c>
      <c r="C42" s="291" t="s">
        <v>1681</v>
      </c>
      <c r="D42" s="289"/>
      <c r="E42" s="406"/>
      <c r="F42" s="18" t="s">
        <v>17</v>
      </c>
      <c r="G42" s="31"/>
      <c r="H42" s="16"/>
      <c r="I42" s="16"/>
      <c r="J42" s="16"/>
      <c r="K42" s="16"/>
      <c r="L42" s="16"/>
      <c r="M42" s="16"/>
      <c r="N42" s="16"/>
      <c r="O42" s="16"/>
      <c r="P42" s="16"/>
    </row>
    <row r="43" spans="1:16" s="17" customFormat="1" ht="71.25" customHeight="1" thickBot="1" x14ac:dyDescent="0.3">
      <c r="A43" s="635"/>
      <c r="B43" s="32" t="s">
        <v>1684</v>
      </c>
      <c r="C43" s="291" t="s">
        <v>1681</v>
      </c>
      <c r="D43" s="292"/>
      <c r="E43" s="407"/>
      <c r="F43" s="34" t="s">
        <v>17</v>
      </c>
      <c r="G43" s="35"/>
      <c r="H43" s="16"/>
      <c r="I43" s="16"/>
      <c r="J43" s="16"/>
      <c r="K43" s="16"/>
      <c r="L43" s="16"/>
      <c r="M43" s="16"/>
      <c r="N43" s="16"/>
      <c r="O43" s="16"/>
      <c r="P43" s="16"/>
    </row>
    <row r="44" spans="1:16" s="17" customFormat="1" ht="76.5" customHeight="1" thickBot="1" x14ac:dyDescent="0.3">
      <c r="A44" s="633" t="s">
        <v>1685</v>
      </c>
      <c r="B44" s="284" t="s">
        <v>1686</v>
      </c>
      <c r="C44" s="291" t="s">
        <v>1687</v>
      </c>
      <c r="D44" s="283"/>
      <c r="E44" s="406" t="s">
        <v>75</v>
      </c>
      <c r="F44" s="26" t="s">
        <v>86</v>
      </c>
      <c r="G44" s="42"/>
      <c r="H44" s="16"/>
      <c r="I44" s="16"/>
      <c r="J44" s="16"/>
      <c r="K44" s="16"/>
      <c r="L44" s="16"/>
      <c r="M44" s="16"/>
      <c r="N44" s="16"/>
      <c r="O44" s="16"/>
      <c r="P44" s="16"/>
    </row>
    <row r="45" spans="1:16" s="17" customFormat="1" ht="36" customHeight="1" thickBot="1" x14ac:dyDescent="0.3">
      <c r="A45" s="633"/>
      <c r="B45" s="23" t="s">
        <v>1688</v>
      </c>
      <c r="C45" s="291" t="s">
        <v>1687</v>
      </c>
      <c r="D45" s="289"/>
      <c r="E45" s="406"/>
      <c r="F45" s="18" t="s">
        <v>17</v>
      </c>
      <c r="G45" s="31"/>
      <c r="H45" s="16"/>
      <c r="I45" s="16"/>
      <c r="J45" s="16"/>
      <c r="K45" s="16"/>
      <c r="L45" s="16"/>
      <c r="M45" s="16"/>
      <c r="N45" s="16"/>
      <c r="O45" s="16"/>
      <c r="P45" s="16"/>
    </row>
    <row r="46" spans="1:16" s="17" customFormat="1" ht="39" customHeight="1" thickBot="1" x14ac:dyDescent="0.3">
      <c r="A46" s="633"/>
      <c r="B46" s="23" t="s">
        <v>1689</v>
      </c>
      <c r="C46" s="291" t="s">
        <v>1687</v>
      </c>
      <c r="D46" s="289"/>
      <c r="E46" s="406"/>
      <c r="F46" s="18" t="s">
        <v>17</v>
      </c>
      <c r="G46" s="31"/>
      <c r="H46" s="16"/>
      <c r="I46" s="16"/>
      <c r="J46" s="16"/>
      <c r="K46" s="16"/>
      <c r="L46" s="16"/>
      <c r="M46" s="16"/>
      <c r="N46" s="16"/>
      <c r="O46" s="16"/>
      <c r="P46" s="16"/>
    </row>
    <row r="47" spans="1:16" s="17" customFormat="1" ht="261.75" customHeight="1" thickBot="1" x14ac:dyDescent="0.3">
      <c r="A47" s="633"/>
      <c r="B47" s="281" t="s">
        <v>1690</v>
      </c>
      <c r="C47" s="291" t="s">
        <v>1687</v>
      </c>
      <c r="D47" s="282"/>
      <c r="E47" s="406"/>
      <c r="F47" s="38" t="s">
        <v>17</v>
      </c>
      <c r="G47" s="43"/>
      <c r="H47" s="16"/>
      <c r="I47" s="16"/>
      <c r="J47" s="16"/>
      <c r="K47" s="16"/>
      <c r="L47" s="16"/>
      <c r="M47" s="16"/>
      <c r="N47" s="16"/>
      <c r="O47" s="16"/>
      <c r="P47" s="16"/>
    </row>
    <row r="48" spans="1:16" s="17" customFormat="1" ht="29.25" customHeight="1" x14ac:dyDescent="0.25">
      <c r="A48" s="634" t="s">
        <v>1691</v>
      </c>
      <c r="B48" s="27" t="s">
        <v>1692</v>
      </c>
      <c r="C48" s="291"/>
      <c r="D48" s="291"/>
      <c r="E48" s="405" t="s">
        <v>1517</v>
      </c>
      <c r="F48" s="29" t="s">
        <v>925</v>
      </c>
      <c r="G48" s="30"/>
      <c r="H48" s="16"/>
      <c r="I48" s="16"/>
      <c r="J48" s="16"/>
      <c r="K48" s="16"/>
      <c r="L48" s="16"/>
      <c r="M48" s="16"/>
      <c r="N48" s="16"/>
      <c r="O48" s="16"/>
      <c r="P48" s="16"/>
    </row>
    <row r="49" spans="1:16" s="17" customFormat="1" ht="39" customHeight="1" x14ac:dyDescent="0.25">
      <c r="A49" s="633"/>
      <c r="B49" s="23" t="s">
        <v>1693</v>
      </c>
      <c r="C49" s="289" t="s">
        <v>1694</v>
      </c>
      <c r="D49" s="289"/>
      <c r="E49" s="406"/>
      <c r="F49" s="18" t="s">
        <v>17</v>
      </c>
      <c r="G49" s="31"/>
      <c r="H49" s="16"/>
      <c r="I49" s="16"/>
      <c r="J49" s="16"/>
      <c r="K49" s="16"/>
      <c r="L49" s="16"/>
      <c r="M49" s="16"/>
      <c r="N49" s="16"/>
      <c r="O49" s="16"/>
      <c r="P49" s="16"/>
    </row>
    <row r="50" spans="1:16" s="17" customFormat="1" ht="33.75" customHeight="1" x14ac:dyDescent="0.25">
      <c r="A50" s="633"/>
      <c r="B50" s="23" t="s">
        <v>1695</v>
      </c>
      <c r="C50" s="289" t="s">
        <v>1696</v>
      </c>
      <c r="D50" s="289"/>
      <c r="E50" s="406"/>
      <c r="F50" s="18" t="s">
        <v>17</v>
      </c>
      <c r="G50" s="31"/>
      <c r="H50" s="16"/>
      <c r="I50" s="16"/>
      <c r="J50" s="16"/>
      <c r="K50" s="16"/>
      <c r="L50" s="16"/>
      <c r="M50" s="16"/>
      <c r="N50" s="16"/>
      <c r="O50" s="16"/>
      <c r="P50" s="16"/>
    </row>
    <row r="51" spans="1:16" s="17" customFormat="1" ht="44.25" customHeight="1" thickBot="1" x14ac:dyDescent="0.3">
      <c r="A51" s="635"/>
      <c r="B51" s="32" t="s">
        <v>1697</v>
      </c>
      <c r="C51" s="289" t="s">
        <v>1694</v>
      </c>
      <c r="D51" s="292"/>
      <c r="E51" s="407"/>
      <c r="F51" s="34" t="s">
        <v>17</v>
      </c>
      <c r="G51" s="35"/>
      <c r="H51" s="16"/>
      <c r="I51" s="16"/>
      <c r="J51" s="16"/>
      <c r="K51" s="16"/>
      <c r="L51" s="16"/>
      <c r="M51" s="16"/>
      <c r="N51" s="16"/>
      <c r="O51" s="16"/>
      <c r="P51" s="16"/>
    </row>
    <row r="52" spans="1:16" s="17" customFormat="1" ht="65.25" customHeight="1" x14ac:dyDescent="0.25">
      <c r="A52" s="633" t="s">
        <v>1698</v>
      </c>
      <c r="B52" s="284" t="s">
        <v>1699</v>
      </c>
      <c r="C52" s="283" t="s">
        <v>35</v>
      </c>
      <c r="D52" s="283"/>
      <c r="E52" s="406" t="s">
        <v>1517</v>
      </c>
      <c r="F52" s="26" t="s">
        <v>41</v>
      </c>
      <c r="G52" s="42"/>
      <c r="H52" s="16"/>
      <c r="I52" s="16"/>
      <c r="J52" s="16"/>
      <c r="K52" s="16"/>
      <c r="L52" s="16"/>
      <c r="M52" s="16"/>
      <c r="N52" s="16"/>
      <c r="O52" s="16"/>
      <c r="P52" s="16"/>
    </row>
    <row r="53" spans="1:16" s="17" customFormat="1" ht="76.5" customHeight="1" x14ac:dyDescent="0.25">
      <c r="A53" s="633"/>
      <c r="B53" s="23" t="s">
        <v>1700</v>
      </c>
      <c r="C53" s="289" t="s">
        <v>1701</v>
      </c>
      <c r="D53" s="289"/>
      <c r="E53" s="406"/>
      <c r="F53" s="18" t="s">
        <v>17</v>
      </c>
      <c r="G53" s="31"/>
      <c r="H53" s="16"/>
      <c r="I53" s="16"/>
      <c r="J53" s="16"/>
      <c r="K53" s="16"/>
      <c r="L53" s="16"/>
      <c r="M53" s="16"/>
      <c r="N53" s="16"/>
      <c r="O53" s="16"/>
      <c r="P53" s="16"/>
    </row>
    <row r="54" spans="1:16" s="17" customFormat="1" ht="33" customHeight="1" x14ac:dyDescent="0.25">
      <c r="A54" s="633"/>
      <c r="B54" s="23" t="s">
        <v>1702</v>
      </c>
      <c r="C54" s="221"/>
      <c r="D54" s="289"/>
      <c r="E54" s="406"/>
      <c r="F54" s="18" t="s">
        <v>17</v>
      </c>
      <c r="G54" s="31"/>
      <c r="H54" s="16"/>
      <c r="I54" s="16"/>
      <c r="J54" s="16"/>
      <c r="K54" s="16"/>
      <c r="L54" s="16"/>
      <c r="M54" s="16"/>
      <c r="N54" s="16"/>
      <c r="O54" s="16"/>
      <c r="P54" s="16"/>
    </row>
    <row r="55" spans="1:16" s="17" customFormat="1" ht="54.75" customHeight="1" thickBot="1" x14ac:dyDescent="0.3">
      <c r="A55" s="633"/>
      <c r="B55" s="281" t="s">
        <v>1703</v>
      </c>
      <c r="C55" s="282"/>
      <c r="D55" s="282"/>
      <c r="E55" s="406"/>
      <c r="F55" s="38" t="s">
        <v>17</v>
      </c>
      <c r="G55" s="43"/>
      <c r="H55" s="16"/>
      <c r="I55" s="16"/>
      <c r="J55" s="16"/>
      <c r="K55" s="16"/>
      <c r="L55" s="16"/>
      <c r="M55" s="16"/>
      <c r="N55" s="16"/>
      <c r="O55" s="16"/>
      <c r="P55" s="16"/>
    </row>
    <row r="56" spans="1:16" s="17" customFormat="1" ht="121.5" customHeight="1" x14ac:dyDescent="0.25">
      <c r="A56" s="634" t="s">
        <v>1704</v>
      </c>
      <c r="B56" s="27" t="s">
        <v>1705</v>
      </c>
      <c r="C56" s="291" t="s">
        <v>38</v>
      </c>
      <c r="D56" s="291"/>
      <c r="E56" s="405" t="s">
        <v>1517</v>
      </c>
      <c r="F56" s="29" t="s">
        <v>77</v>
      </c>
      <c r="G56" s="30"/>
      <c r="H56" s="16"/>
      <c r="I56" s="16"/>
      <c r="J56" s="16"/>
      <c r="K56" s="16"/>
      <c r="L56" s="16"/>
      <c r="M56" s="16"/>
      <c r="N56" s="16"/>
      <c r="O56" s="16"/>
      <c r="P56" s="16"/>
    </row>
    <row r="57" spans="1:16" s="17" customFormat="1" ht="48" customHeight="1" thickBot="1" x14ac:dyDescent="0.3">
      <c r="A57" s="633"/>
      <c r="B57" s="23" t="s">
        <v>1706</v>
      </c>
      <c r="C57" s="325" t="s">
        <v>1707</v>
      </c>
      <c r="D57" s="289"/>
      <c r="E57" s="406"/>
      <c r="F57" s="18" t="s">
        <v>17</v>
      </c>
      <c r="G57" s="31"/>
      <c r="H57" s="16"/>
      <c r="I57" s="16"/>
      <c r="J57" s="16"/>
      <c r="K57" s="16"/>
      <c r="L57" s="16"/>
      <c r="M57" s="16"/>
      <c r="N57" s="16"/>
      <c r="O57" s="16"/>
      <c r="P57" s="16"/>
    </row>
    <row r="58" spans="1:16" s="17" customFormat="1" ht="39.75" customHeight="1" x14ac:dyDescent="0.25">
      <c r="A58" s="633"/>
      <c r="B58" s="23" t="s">
        <v>1708</v>
      </c>
      <c r="C58" s="291" t="s">
        <v>1709</v>
      </c>
      <c r="D58" s="289"/>
      <c r="E58" s="406"/>
      <c r="F58" s="18" t="s">
        <v>17</v>
      </c>
      <c r="G58" s="31"/>
      <c r="H58" s="16"/>
      <c r="I58" s="16"/>
      <c r="J58" s="16"/>
      <c r="K58" s="16"/>
      <c r="L58" s="16"/>
      <c r="M58" s="16"/>
      <c r="N58" s="16"/>
      <c r="O58" s="16"/>
      <c r="P58" s="16"/>
    </row>
    <row r="59" spans="1:16" s="17" customFormat="1" ht="21.75" customHeight="1" thickBot="1" x14ac:dyDescent="0.3">
      <c r="A59" s="635"/>
      <c r="B59" s="32" t="s">
        <v>1710</v>
      </c>
      <c r="C59" s="292"/>
      <c r="D59" s="292"/>
      <c r="E59" s="407"/>
      <c r="F59" s="34" t="s">
        <v>17</v>
      </c>
      <c r="G59" s="35"/>
      <c r="H59" s="16"/>
      <c r="I59" s="16"/>
      <c r="J59" s="16"/>
      <c r="K59" s="16"/>
      <c r="L59" s="16"/>
      <c r="M59" s="16"/>
      <c r="N59" s="16"/>
      <c r="O59" s="16"/>
      <c r="P59" s="16"/>
    </row>
    <row r="60" spans="1:16" s="17" customFormat="1" ht="51" customHeight="1" x14ac:dyDescent="0.25">
      <c r="A60" s="634" t="s">
        <v>1711</v>
      </c>
      <c r="B60" s="27" t="s">
        <v>1712</v>
      </c>
      <c r="C60" s="291" t="s">
        <v>1713</v>
      </c>
      <c r="D60" s="291"/>
      <c r="E60" s="405" t="s">
        <v>1517</v>
      </c>
      <c r="F60" s="29" t="s">
        <v>86</v>
      </c>
      <c r="G60" s="30"/>
      <c r="H60" s="16"/>
      <c r="I60" s="16"/>
      <c r="J60" s="16"/>
      <c r="K60" s="16"/>
      <c r="L60" s="16"/>
      <c r="M60" s="16"/>
      <c r="N60" s="16"/>
      <c r="O60" s="16"/>
      <c r="P60" s="16"/>
    </row>
    <row r="61" spans="1:16" s="17" customFormat="1" ht="65.25" customHeight="1" thickBot="1" x14ac:dyDescent="0.3">
      <c r="A61" s="633"/>
      <c r="B61" s="23" t="s">
        <v>1714</v>
      </c>
      <c r="C61" s="289" t="s">
        <v>1715</v>
      </c>
      <c r="D61" s="289"/>
      <c r="E61" s="406"/>
      <c r="F61" s="18" t="s">
        <v>17</v>
      </c>
      <c r="G61" s="31"/>
      <c r="H61" s="16"/>
      <c r="I61" s="16"/>
      <c r="J61" s="16"/>
      <c r="K61" s="16"/>
      <c r="L61" s="16"/>
      <c r="M61" s="16"/>
      <c r="N61" s="16"/>
      <c r="O61" s="16"/>
      <c r="P61" s="16"/>
    </row>
    <row r="62" spans="1:16" s="17" customFormat="1" ht="33" customHeight="1" x14ac:dyDescent="0.25">
      <c r="A62" s="633"/>
      <c r="B62" s="23" t="s">
        <v>1708</v>
      </c>
      <c r="C62" s="291" t="s">
        <v>1713</v>
      </c>
      <c r="D62" s="289"/>
      <c r="E62" s="406"/>
      <c r="F62" s="18" t="s">
        <v>17</v>
      </c>
      <c r="G62" s="31"/>
      <c r="H62" s="16"/>
      <c r="I62" s="16"/>
      <c r="J62" s="16"/>
      <c r="K62" s="16"/>
      <c r="L62" s="16"/>
      <c r="M62" s="16"/>
      <c r="N62" s="16"/>
      <c r="O62" s="16"/>
      <c r="P62" s="16"/>
    </row>
    <row r="63" spans="1:16" s="17" customFormat="1" ht="51.75" customHeight="1" thickBot="1" x14ac:dyDescent="0.3">
      <c r="A63" s="635"/>
      <c r="B63" s="32" t="s">
        <v>1716</v>
      </c>
      <c r="C63" s="292"/>
      <c r="D63" s="292"/>
      <c r="E63" s="407"/>
      <c r="F63" s="34" t="s">
        <v>17</v>
      </c>
      <c r="G63" s="35"/>
      <c r="H63" s="16"/>
      <c r="I63" s="16"/>
      <c r="J63" s="16"/>
      <c r="K63" s="16"/>
      <c r="L63" s="16"/>
      <c r="M63" s="16"/>
      <c r="N63" s="16"/>
      <c r="O63" s="16"/>
      <c r="P63" s="16"/>
    </row>
    <row r="64" spans="1:16" s="17" customFormat="1" ht="15" x14ac:dyDescent="0.25">
      <c r="G64" s="16"/>
      <c r="H64" s="16"/>
      <c r="I64" s="16"/>
      <c r="J64" s="16"/>
      <c r="K64" s="16"/>
      <c r="L64" s="16"/>
      <c r="M64" s="16"/>
      <c r="N64" s="16"/>
      <c r="O64" s="16"/>
      <c r="P64" s="16"/>
    </row>
    <row r="65" spans="1:16" x14ac:dyDescent="0.3">
      <c r="A65" s="4" t="s">
        <v>12</v>
      </c>
      <c r="B65" s="415"/>
      <c r="C65" s="415"/>
      <c r="D65" s="415"/>
      <c r="E65" s="415"/>
      <c r="F65" s="415"/>
      <c r="G65" s="415"/>
    </row>
    <row r="66" spans="1:16" x14ac:dyDescent="0.3">
      <c r="B66" s="276"/>
      <c r="C66" s="276"/>
      <c r="D66" s="276"/>
      <c r="E66" s="276"/>
      <c r="F66" s="276"/>
      <c r="G66" s="276"/>
      <c r="H66" s="4"/>
      <c r="I66" s="4"/>
      <c r="J66" s="4"/>
      <c r="K66" s="4"/>
      <c r="L66" s="4"/>
      <c r="M66" s="4"/>
      <c r="N66" s="4"/>
      <c r="O66" s="4"/>
      <c r="P66" s="4"/>
    </row>
    <row r="67" spans="1:16" x14ac:dyDescent="0.3">
      <c r="A67" s="4" t="s">
        <v>11</v>
      </c>
      <c r="B67" s="416">
        <v>1</v>
      </c>
      <c r="C67" s="415"/>
      <c r="D67" s="415"/>
      <c r="E67" s="415"/>
      <c r="F67" s="415"/>
      <c r="G67" s="415"/>
      <c r="H67" s="4"/>
      <c r="I67" s="4"/>
      <c r="J67" s="4"/>
      <c r="K67" s="4"/>
      <c r="L67" s="4"/>
      <c r="M67" s="4"/>
      <c r="N67" s="4"/>
      <c r="O67" s="4"/>
      <c r="P67" s="4"/>
    </row>
    <row r="69" spans="1:16" s="17" customFormat="1" ht="15" x14ac:dyDescent="0.25">
      <c r="G69" s="16"/>
      <c r="H69" s="16"/>
      <c r="I69" s="16"/>
      <c r="J69" s="16"/>
      <c r="K69" s="16"/>
      <c r="L69" s="16"/>
      <c r="M69" s="16"/>
      <c r="N69" s="16"/>
      <c r="O69" s="16"/>
      <c r="P69" s="16"/>
    </row>
    <row r="70" spans="1:16" s="17" customFormat="1" ht="15" x14ac:dyDescent="0.25">
      <c r="G70" s="16"/>
      <c r="H70" s="16"/>
      <c r="I70" s="16"/>
      <c r="J70" s="16"/>
      <c r="K70" s="16"/>
      <c r="L70" s="16"/>
      <c r="M70" s="16"/>
      <c r="N70" s="16"/>
      <c r="O70" s="16"/>
      <c r="P70" s="16"/>
    </row>
    <row r="71" spans="1:16" s="17" customFormat="1" ht="15" x14ac:dyDescent="0.25">
      <c r="G71" s="16"/>
      <c r="H71" s="16"/>
      <c r="I71" s="16"/>
      <c r="J71" s="16"/>
      <c r="K71" s="16"/>
      <c r="L71" s="16"/>
      <c r="M71" s="16"/>
      <c r="N71" s="16"/>
      <c r="O71" s="16"/>
      <c r="P71" s="16"/>
    </row>
    <row r="72" spans="1:16" s="17" customFormat="1" ht="15" x14ac:dyDescent="0.25">
      <c r="G72" s="16"/>
      <c r="H72" s="16"/>
      <c r="I72" s="16"/>
      <c r="J72" s="16"/>
      <c r="K72" s="16"/>
      <c r="L72" s="16"/>
      <c r="M72" s="16"/>
      <c r="N72" s="16"/>
      <c r="O72" s="16"/>
      <c r="P72" s="16"/>
    </row>
    <row r="73" spans="1:16" s="17" customFormat="1" ht="15" x14ac:dyDescent="0.25">
      <c r="G73" s="16"/>
      <c r="H73" s="16"/>
      <c r="I73" s="16"/>
      <c r="J73" s="16"/>
      <c r="K73" s="16"/>
      <c r="L73" s="16"/>
      <c r="M73" s="16"/>
      <c r="N73" s="16"/>
      <c r="O73" s="16"/>
      <c r="P73" s="16"/>
    </row>
    <row r="74" spans="1:16" s="17" customFormat="1" ht="15" x14ac:dyDescent="0.25">
      <c r="G74" s="16"/>
      <c r="H74" s="16"/>
      <c r="I74" s="16"/>
      <c r="J74" s="16"/>
      <c r="K74" s="16"/>
      <c r="L74" s="16"/>
      <c r="M74" s="16"/>
      <c r="N74" s="16"/>
      <c r="O74" s="16"/>
      <c r="P74" s="16"/>
    </row>
    <row r="75" spans="1:16" s="17" customFormat="1" ht="15" x14ac:dyDescent="0.25">
      <c r="G75" s="16"/>
      <c r="H75" s="16"/>
      <c r="I75" s="16"/>
      <c r="J75" s="16"/>
      <c r="K75" s="16"/>
      <c r="L75" s="16"/>
      <c r="M75" s="16"/>
      <c r="N75" s="16"/>
      <c r="O75" s="16"/>
      <c r="P75" s="16"/>
    </row>
    <row r="76" spans="1:16" s="17" customFormat="1" ht="15" x14ac:dyDescent="0.25">
      <c r="G76" s="16"/>
      <c r="H76" s="16"/>
      <c r="I76" s="16"/>
      <c r="J76" s="16"/>
      <c r="K76" s="16"/>
      <c r="L76" s="16"/>
      <c r="M76" s="16"/>
      <c r="N76" s="16"/>
      <c r="O76" s="16"/>
      <c r="P76" s="16"/>
    </row>
    <row r="77" spans="1:16" s="17" customFormat="1" ht="15" x14ac:dyDescent="0.25">
      <c r="G77" s="16"/>
      <c r="H77" s="16"/>
      <c r="I77" s="16"/>
      <c r="J77" s="16"/>
      <c r="K77" s="16"/>
      <c r="L77" s="16"/>
      <c r="M77" s="16"/>
      <c r="N77" s="16"/>
      <c r="O77" s="16"/>
      <c r="P77" s="16"/>
    </row>
    <row r="78" spans="1:16" s="17" customFormat="1" ht="15" x14ac:dyDescent="0.25">
      <c r="G78" s="16"/>
      <c r="H78" s="16"/>
      <c r="I78" s="16"/>
      <c r="J78" s="16"/>
      <c r="K78" s="16"/>
      <c r="L78" s="16"/>
      <c r="M78" s="16"/>
      <c r="N78" s="16"/>
      <c r="O78" s="16"/>
      <c r="P78" s="16"/>
    </row>
    <row r="79" spans="1:16" s="17" customFormat="1" ht="15" x14ac:dyDescent="0.25">
      <c r="G79" s="16"/>
      <c r="H79" s="16"/>
      <c r="I79" s="16"/>
      <c r="J79" s="16"/>
      <c r="K79" s="16"/>
      <c r="L79" s="16"/>
      <c r="M79" s="16"/>
      <c r="N79" s="16"/>
      <c r="O79" s="16"/>
      <c r="P79" s="16"/>
    </row>
    <row r="80" spans="1:16" s="17" customFormat="1" ht="15" x14ac:dyDescent="0.25">
      <c r="G80" s="16"/>
      <c r="H80" s="16"/>
      <c r="I80" s="16"/>
      <c r="J80" s="16"/>
      <c r="K80" s="16"/>
      <c r="L80" s="16"/>
      <c r="M80" s="16"/>
      <c r="N80" s="16"/>
      <c r="O80" s="16"/>
      <c r="P80" s="16"/>
    </row>
    <row r="81" spans="7:16" s="17" customFormat="1" ht="15" x14ac:dyDescent="0.25">
      <c r="G81" s="16"/>
      <c r="H81" s="16"/>
      <c r="I81" s="16"/>
      <c r="J81" s="16"/>
      <c r="K81" s="16"/>
      <c r="L81" s="16"/>
      <c r="M81" s="16"/>
      <c r="N81" s="16"/>
      <c r="O81" s="16"/>
      <c r="P81" s="16"/>
    </row>
    <row r="82" spans="7:16" s="17" customFormat="1" ht="15" x14ac:dyDescent="0.25">
      <c r="G82" s="16"/>
      <c r="H82" s="16"/>
      <c r="I82" s="16"/>
      <c r="J82" s="16"/>
      <c r="K82" s="16"/>
      <c r="L82" s="16"/>
      <c r="M82" s="16"/>
      <c r="N82" s="16"/>
      <c r="O82" s="16"/>
      <c r="P82" s="16"/>
    </row>
    <row r="83" spans="7:16" s="17" customFormat="1" ht="15" x14ac:dyDescent="0.25">
      <c r="G83" s="16"/>
      <c r="H83" s="16"/>
      <c r="I83" s="16"/>
      <c r="J83" s="16"/>
      <c r="K83" s="16"/>
      <c r="L83" s="16"/>
      <c r="M83" s="16"/>
      <c r="N83" s="16"/>
      <c r="O83" s="16"/>
      <c r="P83" s="16"/>
    </row>
    <row r="84" spans="7:16" s="17" customFormat="1" ht="15" x14ac:dyDescent="0.25">
      <c r="G84" s="16"/>
      <c r="H84" s="16"/>
      <c r="I84" s="16"/>
      <c r="J84" s="16"/>
      <c r="K84" s="16"/>
      <c r="L84" s="16"/>
      <c r="M84" s="16"/>
      <c r="N84" s="16"/>
      <c r="O84" s="16"/>
      <c r="P84" s="16"/>
    </row>
    <row r="85" spans="7:16" s="17" customFormat="1" ht="15" x14ac:dyDescent="0.25">
      <c r="G85" s="16"/>
      <c r="H85" s="16"/>
      <c r="I85" s="16"/>
      <c r="J85" s="16"/>
      <c r="K85" s="16"/>
      <c r="L85" s="16"/>
      <c r="M85" s="16"/>
      <c r="N85" s="16"/>
      <c r="O85" s="16"/>
      <c r="P85" s="16"/>
    </row>
    <row r="86" spans="7:16" s="17" customFormat="1" ht="15" x14ac:dyDescent="0.25">
      <c r="G86" s="16"/>
      <c r="H86" s="16"/>
      <c r="I86" s="16"/>
      <c r="J86" s="16"/>
      <c r="K86" s="16"/>
      <c r="L86" s="16"/>
      <c r="M86" s="16"/>
      <c r="N86" s="16"/>
      <c r="O86" s="16"/>
      <c r="P86" s="16"/>
    </row>
    <row r="87" spans="7:16" s="17" customFormat="1" ht="15" x14ac:dyDescent="0.25">
      <c r="G87" s="16"/>
      <c r="H87" s="16"/>
      <c r="I87" s="16"/>
      <c r="J87" s="16"/>
      <c r="K87" s="16"/>
      <c r="L87" s="16"/>
      <c r="M87" s="16"/>
      <c r="N87" s="16"/>
      <c r="O87" s="16"/>
      <c r="P87" s="16"/>
    </row>
    <row r="88" spans="7:16" s="17" customFormat="1" ht="15" x14ac:dyDescent="0.25">
      <c r="G88" s="16"/>
      <c r="H88" s="16"/>
      <c r="I88" s="16"/>
      <c r="J88" s="16"/>
      <c r="K88" s="16"/>
      <c r="L88" s="16"/>
      <c r="M88" s="16"/>
      <c r="N88" s="16"/>
      <c r="O88" s="16"/>
      <c r="P88" s="16"/>
    </row>
    <row r="89" spans="7:16" s="17" customFormat="1" ht="15" x14ac:dyDescent="0.25">
      <c r="G89" s="16"/>
      <c r="H89" s="16"/>
      <c r="I89" s="16"/>
      <c r="J89" s="16"/>
      <c r="K89" s="16"/>
      <c r="L89" s="16"/>
      <c r="M89" s="16"/>
      <c r="N89" s="16"/>
      <c r="O89" s="16"/>
      <c r="P89" s="16"/>
    </row>
    <row r="90" spans="7:16" s="17" customFormat="1" ht="15" x14ac:dyDescent="0.25">
      <c r="G90" s="16"/>
      <c r="H90" s="16"/>
      <c r="I90" s="16"/>
      <c r="J90" s="16"/>
      <c r="K90" s="16"/>
      <c r="L90" s="16"/>
      <c r="M90" s="16"/>
      <c r="N90" s="16"/>
      <c r="O90" s="16"/>
      <c r="P90" s="16"/>
    </row>
    <row r="91" spans="7:16" s="17" customFormat="1" ht="15" x14ac:dyDescent="0.25">
      <c r="G91" s="16"/>
      <c r="H91" s="16"/>
      <c r="I91" s="16"/>
      <c r="J91" s="16"/>
      <c r="K91" s="16"/>
      <c r="L91" s="16"/>
      <c r="M91" s="16"/>
      <c r="N91" s="16"/>
      <c r="O91" s="16"/>
      <c r="P91" s="16"/>
    </row>
    <row r="92" spans="7:16" s="17" customFormat="1" ht="15" x14ac:dyDescent="0.25">
      <c r="G92" s="16"/>
      <c r="H92" s="16"/>
      <c r="I92" s="16"/>
      <c r="J92" s="16"/>
      <c r="K92" s="16"/>
      <c r="L92" s="16"/>
      <c r="M92" s="16"/>
      <c r="N92" s="16"/>
      <c r="O92" s="16"/>
      <c r="P92" s="16"/>
    </row>
    <row r="93" spans="7:16" s="17" customFormat="1" ht="15" x14ac:dyDescent="0.25">
      <c r="G93" s="16"/>
      <c r="H93" s="16"/>
      <c r="I93" s="16"/>
      <c r="J93" s="16"/>
      <c r="K93" s="16"/>
      <c r="L93" s="16"/>
      <c r="M93" s="16"/>
      <c r="N93" s="16"/>
      <c r="O93" s="16"/>
      <c r="P93" s="16"/>
    </row>
    <row r="94" spans="7:16" s="17" customFormat="1" ht="15" x14ac:dyDescent="0.25">
      <c r="G94" s="16"/>
      <c r="H94" s="16"/>
      <c r="I94" s="16"/>
      <c r="J94" s="16"/>
      <c r="K94" s="16"/>
      <c r="L94" s="16"/>
      <c r="M94" s="16"/>
      <c r="N94" s="16"/>
      <c r="O94" s="16"/>
      <c r="P94" s="16"/>
    </row>
    <row r="95" spans="7:16" s="17" customFormat="1" ht="15" x14ac:dyDescent="0.25">
      <c r="G95" s="16"/>
      <c r="H95" s="16"/>
      <c r="I95" s="16"/>
      <c r="J95" s="16"/>
      <c r="K95" s="16"/>
      <c r="L95" s="16"/>
      <c r="M95" s="16"/>
      <c r="N95" s="16"/>
      <c r="O95" s="16"/>
      <c r="P95" s="16"/>
    </row>
    <row r="96" spans="7:16" s="17" customFormat="1" ht="15" x14ac:dyDescent="0.25">
      <c r="G96" s="16"/>
      <c r="H96" s="16"/>
      <c r="I96" s="16"/>
      <c r="J96" s="16"/>
      <c r="K96" s="16"/>
      <c r="L96" s="16"/>
      <c r="M96" s="16"/>
      <c r="N96" s="16"/>
      <c r="O96" s="16"/>
      <c r="P96" s="16"/>
    </row>
    <row r="97" spans="7:16" s="17" customFormat="1" ht="15" x14ac:dyDescent="0.25">
      <c r="G97" s="16"/>
      <c r="H97" s="16"/>
      <c r="I97" s="16"/>
      <c r="J97" s="16"/>
      <c r="K97" s="16"/>
      <c r="L97" s="16"/>
      <c r="M97" s="16"/>
      <c r="N97" s="16"/>
      <c r="O97" s="16"/>
      <c r="P97" s="16"/>
    </row>
    <row r="98" spans="7:16" s="17" customFormat="1" ht="15" x14ac:dyDescent="0.25">
      <c r="G98" s="16"/>
      <c r="H98" s="16"/>
      <c r="I98" s="16"/>
      <c r="J98" s="16"/>
      <c r="K98" s="16"/>
      <c r="L98" s="16"/>
      <c r="M98" s="16"/>
      <c r="N98" s="16"/>
      <c r="O98" s="16"/>
      <c r="P98" s="16"/>
    </row>
    <row r="99" spans="7:16" s="17" customFormat="1" ht="15" x14ac:dyDescent="0.25">
      <c r="G99" s="16"/>
      <c r="H99" s="16"/>
      <c r="I99" s="16"/>
      <c r="J99" s="16"/>
      <c r="K99" s="16"/>
      <c r="L99" s="16"/>
      <c r="M99" s="16"/>
      <c r="N99" s="16"/>
      <c r="O99" s="16"/>
      <c r="P99" s="16"/>
    </row>
    <row r="100" spans="7:16" s="17" customFormat="1" ht="15" x14ac:dyDescent="0.25">
      <c r="G100" s="16"/>
      <c r="H100" s="16"/>
      <c r="I100" s="16"/>
      <c r="J100" s="16"/>
      <c r="K100" s="16"/>
      <c r="L100" s="16"/>
      <c r="M100" s="16"/>
      <c r="N100" s="16"/>
      <c r="O100" s="16"/>
      <c r="P100" s="16"/>
    </row>
    <row r="101" spans="7:16" s="17" customFormat="1" ht="15" x14ac:dyDescent="0.25">
      <c r="G101" s="16"/>
      <c r="H101" s="16"/>
      <c r="I101" s="16"/>
      <c r="J101" s="16"/>
      <c r="K101" s="16"/>
      <c r="L101" s="16"/>
      <c r="M101" s="16"/>
      <c r="N101" s="16"/>
      <c r="O101" s="16"/>
      <c r="P101" s="16"/>
    </row>
    <row r="102" spans="7:16" s="17" customFormat="1" ht="15" x14ac:dyDescent="0.25">
      <c r="G102" s="16"/>
      <c r="H102" s="16"/>
      <c r="I102" s="16"/>
      <c r="J102" s="16"/>
      <c r="K102" s="16"/>
      <c r="L102" s="16"/>
      <c r="M102" s="16"/>
      <c r="N102" s="16"/>
      <c r="O102" s="16"/>
      <c r="P102" s="16"/>
    </row>
    <row r="103" spans="7:16" s="17" customFormat="1" ht="15" x14ac:dyDescent="0.25">
      <c r="G103" s="16"/>
      <c r="H103" s="16"/>
      <c r="I103" s="16"/>
      <c r="J103" s="16"/>
      <c r="K103" s="16"/>
      <c r="L103" s="16"/>
      <c r="M103" s="16"/>
      <c r="N103" s="16"/>
      <c r="O103" s="16"/>
      <c r="P103" s="16"/>
    </row>
    <row r="104" spans="7:16" s="17" customFormat="1" ht="15" x14ac:dyDescent="0.25">
      <c r="G104" s="16"/>
      <c r="H104" s="16"/>
      <c r="I104" s="16"/>
      <c r="J104" s="16"/>
      <c r="K104" s="16"/>
      <c r="L104" s="16"/>
      <c r="M104" s="16"/>
      <c r="N104" s="16"/>
      <c r="O104" s="16"/>
      <c r="P104" s="16"/>
    </row>
    <row r="105" spans="7:16" s="17" customFormat="1" ht="15" x14ac:dyDescent="0.25">
      <c r="G105" s="16"/>
      <c r="H105" s="16"/>
      <c r="I105" s="16"/>
      <c r="J105" s="16"/>
      <c r="K105" s="16"/>
      <c r="L105" s="16"/>
      <c r="M105" s="16"/>
      <c r="N105" s="16"/>
      <c r="O105" s="16"/>
      <c r="P105" s="16"/>
    </row>
    <row r="106" spans="7:16" s="17" customFormat="1" ht="15" x14ac:dyDescent="0.25">
      <c r="G106" s="16"/>
      <c r="H106" s="16"/>
      <c r="I106" s="16"/>
      <c r="J106" s="16"/>
      <c r="K106" s="16"/>
      <c r="L106" s="16"/>
      <c r="M106" s="16"/>
      <c r="N106" s="16"/>
      <c r="O106" s="16"/>
      <c r="P106" s="16"/>
    </row>
    <row r="107" spans="7:16" s="17" customFormat="1" ht="15" x14ac:dyDescent="0.25">
      <c r="G107" s="16"/>
      <c r="H107" s="16"/>
      <c r="I107" s="16"/>
      <c r="J107" s="16"/>
      <c r="K107" s="16"/>
      <c r="L107" s="16"/>
      <c r="M107" s="16"/>
      <c r="N107" s="16"/>
      <c r="O107" s="16"/>
      <c r="P107" s="16"/>
    </row>
    <row r="108" spans="7:16" s="17" customFormat="1" ht="15" x14ac:dyDescent="0.25">
      <c r="G108" s="16"/>
      <c r="H108" s="16"/>
      <c r="I108" s="16"/>
      <c r="J108" s="16"/>
      <c r="K108" s="16"/>
      <c r="L108" s="16"/>
      <c r="M108" s="16"/>
      <c r="N108" s="16"/>
      <c r="O108" s="16"/>
      <c r="P108" s="16"/>
    </row>
    <row r="109" spans="7:16" s="17" customFormat="1" ht="15" x14ac:dyDescent="0.25">
      <c r="G109" s="16"/>
      <c r="H109" s="16"/>
      <c r="I109" s="16"/>
      <c r="J109" s="16"/>
      <c r="K109" s="16"/>
      <c r="L109" s="16"/>
      <c r="M109" s="16"/>
      <c r="N109" s="16"/>
      <c r="O109" s="16"/>
      <c r="P109" s="16"/>
    </row>
    <row r="110" spans="7:16" s="17" customFormat="1" ht="15" x14ac:dyDescent="0.25">
      <c r="G110" s="16"/>
      <c r="H110" s="16"/>
      <c r="I110" s="16"/>
      <c r="J110" s="16"/>
      <c r="K110" s="16"/>
      <c r="L110" s="16"/>
      <c r="M110" s="16"/>
      <c r="N110" s="16"/>
      <c r="O110" s="16"/>
      <c r="P110" s="16"/>
    </row>
    <row r="111" spans="7:16" s="17" customFormat="1" ht="15" x14ac:dyDescent="0.25">
      <c r="G111" s="16"/>
      <c r="H111" s="16"/>
      <c r="I111" s="16"/>
      <c r="J111" s="16"/>
      <c r="K111" s="16"/>
      <c r="L111" s="16"/>
      <c r="M111" s="16"/>
      <c r="N111" s="16"/>
      <c r="O111" s="16"/>
      <c r="P111" s="16"/>
    </row>
    <row r="112" spans="7:16" s="17" customFormat="1" ht="15" x14ac:dyDescent="0.25">
      <c r="G112" s="16"/>
      <c r="H112" s="16"/>
      <c r="I112" s="16"/>
      <c r="J112" s="16"/>
      <c r="K112" s="16"/>
      <c r="L112" s="16"/>
      <c r="M112" s="16"/>
      <c r="N112" s="16"/>
      <c r="O112" s="16"/>
      <c r="P112" s="16"/>
    </row>
    <row r="113" spans="1:16" s="17" customFormat="1" ht="15" x14ac:dyDescent="0.25">
      <c r="G113" s="16"/>
      <c r="H113" s="16"/>
      <c r="I113" s="16"/>
      <c r="J113" s="16"/>
      <c r="K113" s="16"/>
      <c r="L113" s="16"/>
      <c r="M113" s="16"/>
      <c r="N113" s="16"/>
      <c r="O113" s="16"/>
      <c r="P113" s="16"/>
    </row>
    <row r="114" spans="1:16" s="17" customFormat="1" ht="15" x14ac:dyDescent="0.25">
      <c r="G114" s="16"/>
      <c r="H114" s="16"/>
      <c r="I114" s="16"/>
      <c r="J114" s="16"/>
      <c r="K114" s="16"/>
      <c r="L114" s="16"/>
      <c r="M114" s="16"/>
      <c r="N114" s="16"/>
      <c r="O114" s="16"/>
      <c r="P114" s="16"/>
    </row>
    <row r="115" spans="1:16" s="17" customFormat="1" ht="15" x14ac:dyDescent="0.25">
      <c r="G115" s="16"/>
      <c r="H115" s="16"/>
      <c r="I115" s="16"/>
      <c r="J115" s="16"/>
      <c r="K115" s="16"/>
      <c r="L115" s="16"/>
      <c r="M115" s="16"/>
      <c r="N115" s="16"/>
      <c r="O115" s="16"/>
      <c r="P115" s="16"/>
    </row>
    <row r="116" spans="1:16" s="17" customFormat="1" ht="15" x14ac:dyDescent="0.25">
      <c r="G116" s="16"/>
      <c r="H116" s="16"/>
      <c r="I116" s="16"/>
      <c r="J116" s="16"/>
      <c r="K116" s="16"/>
      <c r="L116" s="16"/>
      <c r="M116" s="16"/>
      <c r="N116" s="16"/>
      <c r="O116" s="16"/>
      <c r="P116" s="16"/>
    </row>
    <row r="118" spans="1:16" x14ac:dyDescent="0.3">
      <c r="A118" s="4" t="s">
        <v>12</v>
      </c>
      <c r="B118" s="415"/>
      <c r="C118" s="415"/>
      <c r="D118" s="415"/>
      <c r="E118" s="415"/>
      <c r="F118" s="415"/>
      <c r="G118" s="415"/>
    </row>
    <row r="119" spans="1:16" x14ac:dyDescent="0.3">
      <c r="B119" s="276"/>
      <c r="C119" s="276"/>
      <c r="D119" s="276"/>
      <c r="E119" s="276"/>
      <c r="F119" s="276"/>
      <c r="G119" s="276"/>
      <c r="H119" s="4"/>
      <c r="I119" s="4"/>
      <c r="J119" s="4"/>
      <c r="K119" s="4"/>
      <c r="L119" s="4"/>
      <c r="M119" s="4"/>
      <c r="N119" s="4"/>
      <c r="O119" s="4"/>
      <c r="P119" s="4"/>
    </row>
    <row r="120" spans="1:16" x14ac:dyDescent="0.3">
      <c r="A120" s="4" t="s">
        <v>11</v>
      </c>
      <c r="B120" s="415"/>
      <c r="C120" s="415"/>
      <c r="D120" s="415"/>
      <c r="E120" s="415"/>
      <c r="F120" s="415"/>
      <c r="G120" s="415"/>
      <c r="H120" s="4"/>
      <c r="I120" s="4"/>
      <c r="J120" s="4"/>
      <c r="K120" s="4"/>
      <c r="L120" s="4"/>
      <c r="M120" s="4"/>
      <c r="N120" s="4"/>
      <c r="O120" s="4"/>
      <c r="P120" s="4"/>
    </row>
    <row r="124" spans="1:16" x14ac:dyDescent="0.3">
      <c r="A124" s="4" t="s">
        <v>9</v>
      </c>
      <c r="C124" s="4" t="s">
        <v>10</v>
      </c>
      <c r="H124" s="4"/>
      <c r="I124" s="4"/>
      <c r="J124" s="4"/>
      <c r="K124" s="4"/>
      <c r="L124" s="4"/>
      <c r="M124" s="4"/>
      <c r="N124" s="4"/>
      <c r="O124" s="4"/>
      <c r="P124" s="4"/>
    </row>
  </sheetData>
  <sheetProtection algorithmName="SHA-512" hashValue="gvIepqfrVdaf/I2+SRJJErgV9uvYSJzPkhM62XeZy3ua/YEdgSl58foXrNtCTK+fwYYtc5bdBumTqWIv3wtOlw==" saltValue="jsC/hJvDMGMxmXRidmA1mg==" spinCount="100000" sheet="1" objects="1" scenarios="1"/>
  <mergeCells count="38">
    <mergeCell ref="B65:G65"/>
    <mergeCell ref="B67:G67"/>
    <mergeCell ref="B118:G118"/>
    <mergeCell ref="B120:G120"/>
    <mergeCell ref="A52:A55"/>
    <mergeCell ref="E52:E55"/>
    <mergeCell ref="A56:A59"/>
    <mergeCell ref="E56:E59"/>
    <mergeCell ref="A60:A63"/>
    <mergeCell ref="E60:E63"/>
    <mergeCell ref="A44:A47"/>
    <mergeCell ref="E44:E47"/>
    <mergeCell ref="A48:A51"/>
    <mergeCell ref="E48:E51"/>
    <mergeCell ref="A36:A39"/>
    <mergeCell ref="E36:E39"/>
    <mergeCell ref="A40:A43"/>
    <mergeCell ref="E40:E43"/>
    <mergeCell ref="A24:A27"/>
    <mergeCell ref="E24:E27"/>
    <mergeCell ref="A28:A31"/>
    <mergeCell ref="E28:E31"/>
    <mergeCell ref="A32:A35"/>
    <mergeCell ref="E32:E35"/>
    <mergeCell ref="O9:BF9"/>
    <mergeCell ref="B12:G12"/>
    <mergeCell ref="E15:F15"/>
    <mergeCell ref="A16:A19"/>
    <mergeCell ref="E16:E19"/>
    <mergeCell ref="A20:A23"/>
    <mergeCell ref="E20:E23"/>
    <mergeCell ref="A1:G1"/>
    <mergeCell ref="A2:G2"/>
    <mergeCell ref="A3:G3"/>
    <mergeCell ref="B5:G5"/>
    <mergeCell ref="B7:G7"/>
    <mergeCell ref="A9:A10"/>
    <mergeCell ref="B9:G10"/>
  </mergeCells>
  <hyperlinks>
    <hyperlink ref="C24" r:id="rId1"/>
    <hyperlink ref="C25" r:id="rId2"/>
    <hyperlink ref="C28" r:id="rId3"/>
    <hyperlink ref="C57" r:id="rId4"/>
    <hyperlink ref="C18" r:id="rId5"/>
    <hyperlink ref="C19" r:id="rId6"/>
    <hyperlink ref="C26" r:id="rId7"/>
    <hyperlink ref="C27" r:id="rId8"/>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67"/>
  <sheetViews>
    <sheetView topLeftCell="A63" workbookViewId="0">
      <selection activeCell="A77" sqref="A77"/>
    </sheetView>
  </sheetViews>
  <sheetFormatPr baseColWidth="10" defaultColWidth="9.140625" defaultRowHeight="16.5" x14ac:dyDescent="0.3"/>
  <cols>
    <col min="1" max="1" width="46.85546875" style="11" customWidth="1"/>
    <col min="2" max="2" width="55.42578125" style="4" customWidth="1"/>
    <col min="3" max="3" width="31.7109375" style="4" customWidth="1"/>
    <col min="4" max="4" width="16.28515625" style="4" customWidth="1"/>
    <col min="5" max="5" width="12.42578125" style="4" customWidth="1"/>
    <col min="6" max="6" width="18.7109375" style="4" customWidth="1"/>
    <col min="7" max="7" width="30" style="3" customWidth="1"/>
    <col min="8"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21" t="s">
        <v>1421</v>
      </c>
      <c r="B3" s="421"/>
      <c r="C3" s="421"/>
      <c r="D3" s="421"/>
      <c r="E3" s="421"/>
      <c r="F3" s="421"/>
      <c r="G3" s="421"/>
    </row>
    <row r="4" spans="1:61" s="1" customFormat="1" ht="20.25" customHeight="1" x14ac:dyDescent="0.35">
      <c r="A4" s="89"/>
      <c r="B4" s="278"/>
      <c r="C4" s="278"/>
      <c r="D4" s="278"/>
      <c r="E4" s="278"/>
      <c r="F4" s="278"/>
      <c r="G4" s="278"/>
    </row>
    <row r="5" spans="1:61" x14ac:dyDescent="0.3">
      <c r="A5" s="10" t="s">
        <v>3</v>
      </c>
      <c r="B5" s="612" t="s">
        <v>1422</v>
      </c>
      <c r="C5" s="612"/>
      <c r="D5" s="612"/>
      <c r="E5" s="612"/>
      <c r="F5" s="612"/>
      <c r="G5" s="612"/>
    </row>
    <row r="6" spans="1:61" x14ac:dyDescent="0.3">
      <c r="B6" s="11"/>
      <c r="C6" s="11"/>
      <c r="D6" s="11"/>
      <c r="E6" s="11"/>
      <c r="F6" s="11"/>
      <c r="G6" s="12"/>
    </row>
    <row r="7" spans="1:61" ht="21.75" customHeight="1" x14ac:dyDescent="0.3">
      <c r="A7" s="5" t="s">
        <v>0</v>
      </c>
      <c r="B7" s="612" t="s">
        <v>1717</v>
      </c>
      <c r="C7" s="612"/>
      <c r="D7" s="612"/>
      <c r="E7" s="612"/>
      <c r="F7" s="612"/>
      <c r="G7" s="612"/>
      <c r="H7" s="6"/>
      <c r="I7" s="6"/>
      <c r="J7" s="6"/>
      <c r="K7" s="6"/>
      <c r="L7" s="6"/>
      <c r="M7" s="6"/>
      <c r="N7" s="6"/>
      <c r="O7" s="6"/>
    </row>
    <row r="8" spans="1:61" x14ac:dyDescent="0.3">
      <c r="A8" s="6"/>
      <c r="B8" s="140"/>
      <c r="C8" s="140"/>
      <c r="D8" s="140"/>
      <c r="E8" s="140"/>
      <c r="F8" s="140"/>
      <c r="G8" s="12"/>
    </row>
    <row r="9" spans="1:61" s="8" customFormat="1" ht="13.5" customHeight="1" x14ac:dyDescent="0.3">
      <c r="A9" s="422" t="s">
        <v>5</v>
      </c>
      <c r="B9" s="613" t="s">
        <v>1718</v>
      </c>
      <c r="C9" s="614"/>
      <c r="D9" s="614"/>
      <c r="E9" s="614"/>
      <c r="F9" s="614"/>
      <c r="G9" s="615"/>
      <c r="H9" s="6"/>
      <c r="I9" s="6"/>
      <c r="J9" s="6"/>
      <c r="K9" s="6"/>
      <c r="L9" s="6"/>
      <c r="M9" s="6"/>
      <c r="N9" s="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417"/>
      <c r="AQ9" s="417"/>
      <c r="AR9" s="417"/>
      <c r="AS9" s="417"/>
      <c r="AT9" s="417"/>
      <c r="AU9" s="417"/>
      <c r="AV9" s="417"/>
      <c r="AW9" s="417"/>
      <c r="AX9" s="417"/>
      <c r="AY9" s="417"/>
      <c r="AZ9" s="417"/>
      <c r="BA9" s="417"/>
      <c r="BB9" s="417"/>
      <c r="BC9" s="417"/>
      <c r="BD9" s="417"/>
      <c r="BE9" s="417"/>
      <c r="BF9" s="417"/>
      <c r="BG9" s="7"/>
      <c r="BH9" s="7"/>
      <c r="BI9" s="7"/>
    </row>
    <row r="10" spans="1:61" s="7" customFormat="1" ht="27" customHeight="1" x14ac:dyDescent="0.3">
      <c r="A10" s="423"/>
      <c r="B10" s="616"/>
      <c r="C10" s="617"/>
      <c r="D10" s="617"/>
      <c r="E10" s="617"/>
      <c r="F10" s="617"/>
      <c r="G10" s="618"/>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277"/>
      <c r="AV10" s="277"/>
      <c r="AW10" s="277"/>
      <c r="AX10" s="277"/>
      <c r="AY10" s="277"/>
      <c r="AZ10" s="277"/>
      <c r="BA10" s="277"/>
      <c r="BB10" s="277"/>
      <c r="BC10" s="277"/>
      <c r="BD10" s="277"/>
      <c r="BE10" s="277"/>
      <c r="BF10" s="277"/>
    </row>
    <row r="11" spans="1:61" x14ac:dyDescent="0.3">
      <c r="A11" s="6"/>
      <c r="B11" s="140"/>
      <c r="C11" s="140"/>
      <c r="D11" s="140"/>
      <c r="E11" s="140"/>
      <c r="F11" s="140"/>
      <c r="G11" s="12"/>
    </row>
    <row r="12" spans="1:61" ht="22.5" customHeight="1" x14ac:dyDescent="0.3">
      <c r="A12" s="5" t="s">
        <v>1</v>
      </c>
      <c r="B12" s="612" t="s">
        <v>556</v>
      </c>
      <c r="C12" s="612"/>
      <c r="D12" s="612"/>
      <c r="E12" s="612"/>
      <c r="F12" s="612"/>
      <c r="G12" s="612"/>
    </row>
    <row r="13" spans="1:61" x14ac:dyDescent="0.3">
      <c r="A13" s="6"/>
      <c r="B13" s="6"/>
      <c r="C13" s="6"/>
      <c r="D13" s="6"/>
      <c r="E13" s="6"/>
      <c r="F13" s="6"/>
      <c r="G13" s="12"/>
    </row>
    <row r="14" spans="1:61" ht="17.25" thickBot="1" x14ac:dyDescent="0.35"/>
    <row r="15" spans="1:61" ht="99.75" customHeight="1" thickBot="1" x14ac:dyDescent="0.35">
      <c r="A15" s="326" t="s">
        <v>2</v>
      </c>
      <c r="B15" s="285" t="s">
        <v>6</v>
      </c>
      <c r="C15" s="285" t="s">
        <v>8</v>
      </c>
      <c r="D15" s="285" t="s">
        <v>4</v>
      </c>
      <c r="E15" s="408" t="s">
        <v>16</v>
      </c>
      <c r="F15" s="409"/>
      <c r="G15" s="286" t="s">
        <v>7</v>
      </c>
    </row>
    <row r="16" spans="1:61" s="17" customFormat="1" ht="75.75" customHeight="1" x14ac:dyDescent="0.25">
      <c r="A16" s="403" t="s">
        <v>1719</v>
      </c>
      <c r="B16" s="27" t="s">
        <v>1720</v>
      </c>
      <c r="C16" s="291" t="s">
        <v>1721</v>
      </c>
      <c r="D16" s="291"/>
      <c r="E16" s="405" t="s">
        <v>1722</v>
      </c>
      <c r="F16" s="29" t="s">
        <v>1723</v>
      </c>
      <c r="G16" s="30"/>
      <c r="H16" s="16"/>
      <c r="I16" s="16"/>
      <c r="J16" s="16"/>
      <c r="K16" s="16"/>
      <c r="L16" s="16"/>
      <c r="M16" s="16"/>
      <c r="N16" s="16"/>
      <c r="O16" s="16"/>
      <c r="P16" s="16"/>
    </row>
    <row r="17" spans="1:16" s="17" customFormat="1" ht="111.75" customHeight="1" x14ac:dyDescent="0.25">
      <c r="A17" s="402"/>
      <c r="B17" s="23" t="s">
        <v>1724</v>
      </c>
      <c r="C17" s="289" t="s">
        <v>1725</v>
      </c>
      <c r="D17" s="289"/>
      <c r="E17" s="406"/>
      <c r="F17" s="18" t="s">
        <v>1726</v>
      </c>
      <c r="G17" s="31"/>
      <c r="H17" s="16"/>
      <c r="I17" s="16"/>
      <c r="J17" s="16"/>
      <c r="K17" s="16"/>
      <c r="L17" s="16"/>
      <c r="M17" s="16"/>
      <c r="N17" s="16"/>
      <c r="O17" s="16"/>
      <c r="P17" s="16"/>
    </row>
    <row r="18" spans="1:16" s="17" customFormat="1" ht="182.25" customHeight="1" x14ac:dyDescent="0.25">
      <c r="A18" s="402"/>
      <c r="B18" s="23" t="s">
        <v>1727</v>
      </c>
      <c r="C18" s="327" t="s">
        <v>1728</v>
      </c>
      <c r="D18" s="289"/>
      <c r="E18" s="406"/>
      <c r="F18" s="328" t="s">
        <v>1729</v>
      </c>
      <c r="G18" s="31" t="s">
        <v>1730</v>
      </c>
      <c r="H18" s="16"/>
      <c r="I18" s="16"/>
      <c r="J18" s="16"/>
      <c r="K18" s="16"/>
      <c r="L18" s="16"/>
      <c r="M18" s="16"/>
      <c r="N18" s="16"/>
      <c r="O18" s="16"/>
      <c r="P18" s="16"/>
    </row>
    <row r="19" spans="1:16" s="17" customFormat="1" ht="67.5" customHeight="1" thickBot="1" x14ac:dyDescent="0.3">
      <c r="A19" s="404"/>
      <c r="B19" s="32" t="s">
        <v>482</v>
      </c>
      <c r="C19" s="292"/>
      <c r="D19" s="292"/>
      <c r="E19" s="407"/>
      <c r="F19" s="34" t="s">
        <v>17</v>
      </c>
      <c r="G19" s="35"/>
      <c r="H19" s="16"/>
      <c r="I19" s="16"/>
      <c r="J19" s="16"/>
      <c r="K19" s="16"/>
      <c r="L19" s="16"/>
      <c r="M19" s="16"/>
      <c r="N19" s="16"/>
      <c r="O19" s="16"/>
      <c r="P19" s="16"/>
    </row>
    <row r="20" spans="1:16" s="17" customFormat="1" ht="67.5" customHeight="1" x14ac:dyDescent="0.25">
      <c r="A20" s="403" t="s">
        <v>1731</v>
      </c>
      <c r="B20" s="27" t="s">
        <v>1732</v>
      </c>
      <c r="C20" s="291"/>
      <c r="D20" s="291"/>
      <c r="E20" s="405" t="s">
        <v>1733</v>
      </c>
      <c r="F20" s="29" t="s">
        <v>36</v>
      </c>
      <c r="G20" s="30"/>
      <c r="H20" s="16"/>
      <c r="I20" s="16"/>
      <c r="J20" s="16"/>
      <c r="K20" s="16"/>
      <c r="L20" s="16"/>
      <c r="M20" s="16"/>
      <c r="N20" s="16"/>
      <c r="O20" s="16"/>
      <c r="P20" s="16"/>
    </row>
    <row r="21" spans="1:16" s="17" customFormat="1" ht="165" x14ac:dyDescent="0.25">
      <c r="A21" s="402"/>
      <c r="B21" s="23" t="s">
        <v>1734</v>
      </c>
      <c r="C21" s="289" t="s">
        <v>1735</v>
      </c>
      <c r="D21" s="289"/>
      <c r="E21" s="406"/>
      <c r="F21" s="18" t="s">
        <v>1726</v>
      </c>
      <c r="G21" s="31"/>
      <c r="H21" s="16"/>
      <c r="I21" s="16"/>
      <c r="J21" s="16"/>
      <c r="K21" s="16"/>
      <c r="L21" s="16"/>
      <c r="M21" s="16"/>
      <c r="N21" s="16"/>
      <c r="O21" s="16"/>
      <c r="P21" s="16"/>
    </row>
    <row r="22" spans="1:16" s="17" customFormat="1" ht="195" customHeight="1" x14ac:dyDescent="0.25">
      <c r="A22" s="402"/>
      <c r="B22" s="23" t="s">
        <v>1736</v>
      </c>
      <c r="C22" s="327" t="s">
        <v>1737</v>
      </c>
      <c r="D22" s="289" t="s">
        <v>1738</v>
      </c>
      <c r="E22" s="406"/>
      <c r="F22" s="328" t="s">
        <v>1739</v>
      </c>
      <c r="G22" s="31"/>
      <c r="H22" s="16"/>
      <c r="I22" s="16"/>
      <c r="J22" s="16"/>
      <c r="K22" s="16"/>
      <c r="L22" s="16"/>
      <c r="M22" s="16"/>
      <c r="N22" s="16"/>
      <c r="O22" s="16"/>
      <c r="P22" s="16"/>
    </row>
    <row r="23" spans="1:16" s="17" customFormat="1" ht="38.25" customHeight="1" thickBot="1" x14ac:dyDescent="0.3">
      <c r="A23" s="404"/>
      <c r="B23" s="32" t="s">
        <v>482</v>
      </c>
      <c r="C23" s="292"/>
      <c r="D23" s="292"/>
      <c r="E23" s="407"/>
      <c r="F23" s="34" t="s">
        <v>17</v>
      </c>
      <c r="G23" s="35"/>
      <c r="H23" s="16"/>
      <c r="I23" s="16"/>
      <c r="J23" s="16"/>
      <c r="K23" s="16"/>
      <c r="L23" s="16"/>
      <c r="M23" s="16"/>
      <c r="N23" s="16"/>
      <c r="O23" s="16"/>
      <c r="P23" s="16"/>
    </row>
    <row r="24" spans="1:16" s="17" customFormat="1" ht="67.5" customHeight="1" x14ac:dyDescent="0.25">
      <c r="A24" s="402" t="s">
        <v>1740</v>
      </c>
      <c r="B24" s="284" t="s">
        <v>1732</v>
      </c>
      <c r="C24" s="283"/>
      <c r="D24" s="283"/>
      <c r="E24" s="406" t="s">
        <v>1733</v>
      </c>
      <c r="F24" s="26" t="s">
        <v>95</v>
      </c>
      <c r="G24" s="42"/>
      <c r="H24" s="16"/>
      <c r="I24" s="16"/>
      <c r="J24" s="16"/>
      <c r="K24" s="16"/>
      <c r="L24" s="16"/>
      <c r="M24" s="16"/>
      <c r="N24" s="16"/>
      <c r="O24" s="16"/>
      <c r="P24" s="16"/>
    </row>
    <row r="25" spans="1:16" s="17" customFormat="1" ht="44.25" customHeight="1" x14ac:dyDescent="0.25">
      <c r="A25" s="402"/>
      <c r="B25" s="23" t="s">
        <v>1741</v>
      </c>
      <c r="C25" s="289" t="s">
        <v>1742</v>
      </c>
      <c r="D25" s="289"/>
      <c r="E25" s="406"/>
      <c r="F25" s="18" t="s">
        <v>1531</v>
      </c>
      <c r="G25" s="31"/>
      <c r="H25" s="16"/>
      <c r="I25" s="16"/>
      <c r="J25" s="16"/>
      <c r="K25" s="16"/>
      <c r="L25" s="16"/>
      <c r="M25" s="16"/>
      <c r="N25" s="16"/>
      <c r="O25" s="16"/>
      <c r="P25" s="16"/>
    </row>
    <row r="26" spans="1:16" s="17" customFormat="1" ht="21" customHeight="1" x14ac:dyDescent="0.25">
      <c r="A26" s="402"/>
      <c r="B26" s="23" t="s">
        <v>195</v>
      </c>
      <c r="C26" s="19"/>
      <c r="D26" s="289"/>
      <c r="E26" s="406"/>
      <c r="F26" s="18" t="s">
        <v>17</v>
      </c>
      <c r="G26" s="31"/>
      <c r="H26" s="16"/>
      <c r="I26" s="16"/>
      <c r="J26" s="16"/>
      <c r="K26" s="16"/>
      <c r="L26" s="16"/>
      <c r="M26" s="16"/>
      <c r="N26" s="16"/>
      <c r="O26" s="16"/>
      <c r="P26" s="16"/>
    </row>
    <row r="27" spans="1:16" s="17" customFormat="1" ht="38.25" customHeight="1" thickBot="1" x14ac:dyDescent="0.3">
      <c r="A27" s="404"/>
      <c r="B27" s="281" t="s">
        <v>482</v>
      </c>
      <c r="C27" s="282"/>
      <c r="D27" s="282"/>
      <c r="E27" s="407"/>
      <c r="F27" s="38" t="s">
        <v>17</v>
      </c>
      <c r="G27" s="43"/>
      <c r="H27" s="16"/>
      <c r="I27" s="16"/>
      <c r="J27" s="16"/>
      <c r="K27" s="16"/>
      <c r="L27" s="16"/>
      <c r="M27" s="16"/>
      <c r="N27" s="16"/>
      <c r="O27" s="16"/>
      <c r="P27" s="16"/>
    </row>
    <row r="28" spans="1:16" s="17" customFormat="1" ht="25.5" customHeight="1" x14ac:dyDescent="0.25">
      <c r="A28" s="403" t="s">
        <v>1743</v>
      </c>
      <c r="B28" s="27" t="s">
        <v>1744</v>
      </c>
      <c r="C28" s="291"/>
      <c r="D28" s="291"/>
      <c r="E28" s="405" t="s">
        <v>1733</v>
      </c>
      <c r="F28" s="29" t="s">
        <v>95</v>
      </c>
      <c r="G28" s="30"/>
      <c r="H28" s="16"/>
      <c r="I28" s="16"/>
      <c r="J28" s="16"/>
      <c r="K28" s="16"/>
      <c r="L28" s="16"/>
      <c r="M28" s="16"/>
      <c r="N28" s="16"/>
      <c r="O28" s="16"/>
      <c r="P28" s="16"/>
    </row>
    <row r="29" spans="1:16" s="17" customFormat="1" ht="61.5" customHeight="1" x14ac:dyDescent="0.25">
      <c r="A29" s="402"/>
      <c r="B29" s="23" t="s">
        <v>1745</v>
      </c>
      <c r="C29" s="289" t="s">
        <v>1746</v>
      </c>
      <c r="D29" s="289"/>
      <c r="E29" s="406"/>
      <c r="F29" s="18" t="s">
        <v>39</v>
      </c>
      <c r="G29" s="31"/>
      <c r="H29" s="16"/>
      <c r="I29" s="16"/>
      <c r="J29" s="16"/>
      <c r="K29" s="16"/>
      <c r="L29" s="16"/>
      <c r="M29" s="16"/>
      <c r="N29" s="16"/>
      <c r="O29" s="16"/>
      <c r="P29" s="16"/>
    </row>
    <row r="30" spans="1:16" s="17" customFormat="1" ht="71.25" customHeight="1" x14ac:dyDescent="0.25">
      <c r="A30" s="402"/>
      <c r="B30" s="23" t="s">
        <v>1747</v>
      </c>
      <c r="C30" s="327" t="s">
        <v>1748</v>
      </c>
      <c r="D30" s="289"/>
      <c r="E30" s="406"/>
      <c r="F30" s="328" t="s">
        <v>1739</v>
      </c>
      <c r="G30" s="31"/>
      <c r="H30" s="16"/>
      <c r="I30" s="16"/>
      <c r="J30" s="16"/>
      <c r="K30" s="16"/>
      <c r="L30" s="16"/>
      <c r="M30" s="16"/>
      <c r="N30" s="16"/>
      <c r="O30" s="16"/>
      <c r="P30" s="16"/>
    </row>
    <row r="31" spans="1:16" s="17" customFormat="1" ht="17.25" customHeight="1" thickBot="1" x14ac:dyDescent="0.3">
      <c r="A31" s="404"/>
      <c r="B31" s="32" t="s">
        <v>482</v>
      </c>
      <c r="C31" s="292"/>
      <c r="D31" s="292"/>
      <c r="E31" s="407"/>
      <c r="F31" s="34" t="s">
        <v>17</v>
      </c>
      <c r="G31" s="35"/>
      <c r="H31" s="16"/>
      <c r="I31" s="16"/>
      <c r="J31" s="16"/>
      <c r="K31" s="16"/>
      <c r="L31" s="16"/>
      <c r="M31" s="16"/>
      <c r="N31" s="16"/>
      <c r="O31" s="16"/>
      <c r="P31" s="16"/>
    </row>
    <row r="32" spans="1:16" s="17" customFormat="1" ht="66" customHeight="1" x14ac:dyDescent="0.25">
      <c r="A32" s="402" t="s">
        <v>1749</v>
      </c>
      <c r="B32" s="284" t="s">
        <v>1750</v>
      </c>
      <c r="C32" s="283" t="s">
        <v>1429</v>
      </c>
      <c r="D32" s="283"/>
      <c r="E32" s="406" t="s">
        <v>1751</v>
      </c>
      <c r="F32" s="26" t="s">
        <v>1752</v>
      </c>
      <c r="G32" s="42"/>
      <c r="H32" s="16"/>
      <c r="I32" s="16"/>
      <c r="J32" s="16"/>
      <c r="K32" s="16"/>
      <c r="L32" s="16"/>
      <c r="M32" s="16"/>
      <c r="N32" s="16"/>
      <c r="O32" s="16"/>
      <c r="P32" s="16"/>
    </row>
    <row r="33" spans="1:16" s="17" customFormat="1" ht="79.5" customHeight="1" x14ac:dyDescent="0.25">
      <c r="A33" s="402"/>
      <c r="B33" s="23" t="s">
        <v>1753</v>
      </c>
      <c r="C33" s="289"/>
      <c r="D33" s="289"/>
      <c r="E33" s="406"/>
      <c r="F33" s="18" t="s">
        <v>1434</v>
      </c>
      <c r="G33" s="31"/>
      <c r="H33" s="16"/>
      <c r="I33" s="16"/>
      <c r="J33" s="16"/>
      <c r="K33" s="16"/>
      <c r="L33" s="16"/>
      <c r="M33" s="16"/>
      <c r="N33" s="16"/>
      <c r="O33" s="16"/>
      <c r="P33" s="16"/>
    </row>
    <row r="34" spans="1:16" s="17" customFormat="1" ht="21" customHeight="1" x14ac:dyDescent="0.25">
      <c r="A34" s="402"/>
      <c r="B34" s="23" t="s">
        <v>195</v>
      </c>
      <c r="C34" s="19"/>
      <c r="D34" s="289"/>
      <c r="E34" s="406"/>
      <c r="F34" s="18" t="s">
        <v>17</v>
      </c>
      <c r="G34" s="31"/>
      <c r="H34" s="16"/>
      <c r="I34" s="16"/>
      <c r="J34" s="16"/>
      <c r="K34" s="16"/>
      <c r="L34" s="16"/>
      <c r="M34" s="16"/>
      <c r="N34" s="16"/>
      <c r="O34" s="16"/>
      <c r="P34" s="16"/>
    </row>
    <row r="35" spans="1:16" s="17" customFormat="1" ht="24.75" customHeight="1" thickBot="1" x14ac:dyDescent="0.3">
      <c r="A35" s="402"/>
      <c r="B35" s="281" t="s">
        <v>482</v>
      </c>
      <c r="C35" s="282"/>
      <c r="D35" s="282"/>
      <c r="E35" s="406"/>
      <c r="F35" s="38" t="s">
        <v>17</v>
      </c>
      <c r="G35" s="43"/>
      <c r="H35" s="16"/>
      <c r="I35" s="16"/>
      <c r="J35" s="16"/>
      <c r="K35" s="16"/>
      <c r="L35" s="16"/>
      <c r="M35" s="16"/>
      <c r="N35" s="16"/>
      <c r="O35" s="16"/>
      <c r="P35" s="16"/>
    </row>
    <row r="36" spans="1:16" s="17" customFormat="1" ht="34.5" customHeight="1" x14ac:dyDescent="0.25">
      <c r="A36" s="403" t="s">
        <v>1754</v>
      </c>
      <c r="B36" s="27" t="s">
        <v>1732</v>
      </c>
      <c r="C36" s="291"/>
      <c r="D36" s="291"/>
      <c r="E36" s="405" t="s">
        <v>1733</v>
      </c>
      <c r="F36" s="29" t="s">
        <v>95</v>
      </c>
      <c r="G36" s="30"/>
      <c r="H36" s="16"/>
      <c r="I36" s="16"/>
      <c r="J36" s="16"/>
      <c r="K36" s="16"/>
      <c r="L36" s="16"/>
      <c r="M36" s="16"/>
      <c r="N36" s="16"/>
      <c r="O36" s="16"/>
      <c r="P36" s="16"/>
    </row>
    <row r="37" spans="1:16" s="17" customFormat="1" ht="71.25" customHeight="1" x14ac:dyDescent="0.25">
      <c r="A37" s="402"/>
      <c r="B37" s="23" t="s">
        <v>1755</v>
      </c>
      <c r="C37" s="289" t="s">
        <v>1725</v>
      </c>
      <c r="D37" s="289"/>
      <c r="E37" s="406"/>
      <c r="F37" s="18" t="s">
        <v>1726</v>
      </c>
      <c r="G37" s="31"/>
      <c r="H37" s="16"/>
      <c r="I37" s="16"/>
      <c r="J37" s="16"/>
      <c r="K37" s="16"/>
      <c r="L37" s="16"/>
      <c r="M37" s="16"/>
      <c r="N37" s="16"/>
      <c r="O37" s="16"/>
      <c r="P37" s="16"/>
    </row>
    <row r="38" spans="1:16" s="17" customFormat="1" ht="163.5" customHeight="1" x14ac:dyDescent="0.25">
      <c r="A38" s="402"/>
      <c r="B38" s="23" t="s">
        <v>1756</v>
      </c>
      <c r="C38" s="327" t="s">
        <v>1757</v>
      </c>
      <c r="D38" s="289"/>
      <c r="E38" s="406"/>
      <c r="F38" s="328" t="s">
        <v>1739</v>
      </c>
      <c r="G38" s="31"/>
      <c r="H38" s="16"/>
      <c r="I38" s="16"/>
      <c r="J38" s="16"/>
      <c r="K38" s="16"/>
      <c r="L38" s="16"/>
      <c r="M38" s="16"/>
      <c r="N38" s="16"/>
      <c r="O38" s="16"/>
      <c r="P38" s="16"/>
    </row>
    <row r="39" spans="1:16" s="17" customFormat="1" ht="15.75" thickBot="1" x14ac:dyDescent="0.3">
      <c r="A39" s="404"/>
      <c r="B39" s="32" t="s">
        <v>482</v>
      </c>
      <c r="C39" s="292"/>
      <c r="D39" s="292"/>
      <c r="E39" s="407"/>
      <c r="F39" s="34" t="s">
        <v>17</v>
      </c>
      <c r="G39" s="35"/>
      <c r="H39" s="16"/>
      <c r="I39" s="16"/>
      <c r="J39" s="16"/>
      <c r="K39" s="16"/>
      <c r="L39" s="16"/>
      <c r="M39" s="16"/>
      <c r="N39" s="16"/>
      <c r="O39" s="16"/>
      <c r="P39" s="16"/>
    </row>
    <row r="40" spans="1:16" s="17" customFormat="1" ht="49.5" customHeight="1" x14ac:dyDescent="0.25">
      <c r="A40" s="402" t="s">
        <v>1758</v>
      </c>
      <c r="B40" s="284" t="s">
        <v>1732</v>
      </c>
      <c r="C40" s="283"/>
      <c r="D40" s="283"/>
      <c r="E40" s="406" t="s">
        <v>1733</v>
      </c>
      <c r="F40" s="26" t="s">
        <v>95</v>
      </c>
      <c r="G40" s="42"/>
      <c r="H40" s="16"/>
      <c r="I40" s="16"/>
      <c r="J40" s="16"/>
      <c r="K40" s="16"/>
      <c r="L40" s="16"/>
      <c r="M40" s="16"/>
      <c r="N40" s="16"/>
      <c r="O40" s="16"/>
      <c r="P40" s="16"/>
    </row>
    <row r="41" spans="1:16" s="17" customFormat="1" ht="47.25" customHeight="1" x14ac:dyDescent="0.25">
      <c r="A41" s="402"/>
      <c r="B41" s="23" t="s">
        <v>1759</v>
      </c>
      <c r="C41" s="289"/>
      <c r="D41" s="289"/>
      <c r="E41" s="406"/>
      <c r="F41" s="18" t="s">
        <v>17</v>
      </c>
      <c r="G41" s="31"/>
      <c r="H41" s="16"/>
      <c r="I41" s="16"/>
      <c r="J41" s="16"/>
      <c r="K41" s="16"/>
      <c r="L41" s="16"/>
      <c r="M41" s="16"/>
      <c r="N41" s="16"/>
      <c r="O41" s="16"/>
      <c r="P41" s="16"/>
    </row>
    <row r="42" spans="1:16" s="17" customFormat="1" ht="87" customHeight="1" x14ac:dyDescent="0.25">
      <c r="A42" s="402"/>
      <c r="B42" s="23" t="s">
        <v>1760</v>
      </c>
      <c r="C42" s="327" t="s">
        <v>1761</v>
      </c>
      <c r="D42" s="289"/>
      <c r="E42" s="406"/>
      <c r="F42" s="328" t="s">
        <v>1762</v>
      </c>
      <c r="G42" s="31"/>
      <c r="H42" s="16"/>
      <c r="I42" s="16"/>
      <c r="J42" s="16"/>
      <c r="K42" s="16"/>
      <c r="L42" s="16"/>
      <c r="M42" s="16"/>
      <c r="N42" s="16"/>
      <c r="O42" s="16"/>
      <c r="P42" s="16"/>
    </row>
    <row r="43" spans="1:16" s="17" customFormat="1" ht="15.75" thickBot="1" x14ac:dyDescent="0.3">
      <c r="A43" s="402"/>
      <c r="B43" s="281" t="s">
        <v>482</v>
      </c>
      <c r="C43" s="282"/>
      <c r="D43" s="282"/>
      <c r="E43" s="406"/>
      <c r="F43" s="38" t="s">
        <v>17</v>
      </c>
      <c r="G43" s="43"/>
      <c r="H43" s="16"/>
      <c r="I43" s="16"/>
      <c r="J43" s="16"/>
      <c r="K43" s="16"/>
      <c r="L43" s="16"/>
      <c r="M43" s="16"/>
      <c r="N43" s="16"/>
      <c r="O43" s="16"/>
      <c r="P43" s="16"/>
    </row>
    <row r="44" spans="1:16" s="17" customFormat="1" ht="23.25" customHeight="1" x14ac:dyDescent="0.25">
      <c r="A44" s="403" t="s">
        <v>1763</v>
      </c>
      <c r="B44" s="27" t="s">
        <v>1732</v>
      </c>
      <c r="C44" s="291"/>
      <c r="D44" s="291"/>
      <c r="E44" s="405" t="s">
        <v>1733</v>
      </c>
      <c r="F44" s="29" t="s">
        <v>17</v>
      </c>
      <c r="G44" s="30"/>
      <c r="H44" s="16"/>
      <c r="I44" s="16"/>
      <c r="J44" s="16"/>
      <c r="K44" s="16"/>
      <c r="L44" s="16"/>
      <c r="M44" s="16"/>
      <c r="N44" s="16"/>
      <c r="O44" s="16"/>
      <c r="P44" s="16"/>
    </row>
    <row r="45" spans="1:16" s="17" customFormat="1" ht="43.5" customHeight="1" x14ac:dyDescent="0.25">
      <c r="A45" s="402"/>
      <c r="B45" s="23" t="s">
        <v>1764</v>
      </c>
      <c r="C45" s="289"/>
      <c r="D45" s="289"/>
      <c r="E45" s="406"/>
      <c r="F45" s="18" t="s">
        <v>17</v>
      </c>
      <c r="G45" s="31"/>
      <c r="H45" s="16"/>
      <c r="I45" s="16"/>
      <c r="J45" s="16"/>
      <c r="K45" s="16"/>
      <c r="L45" s="16"/>
      <c r="M45" s="16"/>
      <c r="N45" s="16"/>
      <c r="O45" s="16"/>
      <c r="P45" s="16"/>
    </row>
    <row r="46" spans="1:16" s="17" customFormat="1" ht="99.75" customHeight="1" x14ac:dyDescent="0.25">
      <c r="A46" s="402"/>
      <c r="B46" s="23" t="s">
        <v>1765</v>
      </c>
      <c r="C46" s="327" t="s">
        <v>1766</v>
      </c>
      <c r="D46" s="289"/>
      <c r="E46" s="406"/>
      <c r="F46" s="328" t="s">
        <v>1739</v>
      </c>
      <c r="G46" s="31"/>
      <c r="H46" s="16"/>
      <c r="I46" s="16"/>
      <c r="J46" s="16"/>
      <c r="K46" s="16"/>
      <c r="L46" s="16"/>
      <c r="M46" s="16"/>
      <c r="N46" s="16"/>
      <c r="O46" s="16"/>
      <c r="P46" s="16"/>
    </row>
    <row r="47" spans="1:16" s="17" customFormat="1" ht="37.5" customHeight="1" thickBot="1" x14ac:dyDescent="0.3">
      <c r="A47" s="404"/>
      <c r="B47" s="32" t="s">
        <v>482</v>
      </c>
      <c r="C47" s="292"/>
      <c r="D47" s="292"/>
      <c r="E47" s="407"/>
      <c r="F47" s="34" t="s">
        <v>17</v>
      </c>
      <c r="G47" s="35"/>
      <c r="H47" s="16"/>
      <c r="I47" s="16"/>
      <c r="J47" s="16"/>
      <c r="K47" s="16"/>
      <c r="L47" s="16"/>
      <c r="M47" s="16"/>
      <c r="N47" s="16"/>
      <c r="O47" s="16"/>
      <c r="P47" s="16"/>
    </row>
    <row r="48" spans="1:16" s="17" customFormat="1" ht="126.75" customHeight="1" x14ac:dyDescent="0.25">
      <c r="A48" s="402" t="s">
        <v>1767</v>
      </c>
      <c r="B48" s="284" t="s">
        <v>1768</v>
      </c>
      <c r="C48" s="283" t="s">
        <v>1769</v>
      </c>
      <c r="D48" s="283"/>
      <c r="E48" s="406" t="s">
        <v>1733</v>
      </c>
      <c r="F48" s="26" t="s">
        <v>890</v>
      </c>
      <c r="G48" s="42"/>
      <c r="H48" s="16"/>
      <c r="I48" s="16"/>
      <c r="J48" s="16"/>
      <c r="K48" s="16"/>
      <c r="L48" s="16"/>
      <c r="M48" s="16"/>
      <c r="N48" s="16"/>
      <c r="O48" s="16"/>
      <c r="P48" s="16"/>
    </row>
    <row r="49" spans="1:16" s="17" customFormat="1" ht="216" customHeight="1" x14ac:dyDescent="0.25">
      <c r="A49" s="402"/>
      <c r="B49" s="23" t="s">
        <v>1770</v>
      </c>
      <c r="C49" s="289" t="s">
        <v>1771</v>
      </c>
      <c r="D49" s="289"/>
      <c r="E49" s="406"/>
      <c r="F49" s="18" t="s">
        <v>1772</v>
      </c>
      <c r="G49" s="31"/>
      <c r="H49" s="16"/>
      <c r="I49" s="16"/>
      <c r="J49" s="16"/>
      <c r="K49" s="16"/>
      <c r="L49" s="16"/>
      <c r="M49" s="16"/>
      <c r="N49" s="16"/>
      <c r="O49" s="16"/>
      <c r="P49" s="16"/>
    </row>
    <row r="50" spans="1:16" s="17" customFormat="1" ht="398.25" customHeight="1" x14ac:dyDescent="0.25">
      <c r="A50" s="402"/>
      <c r="B50" s="23" t="s">
        <v>1773</v>
      </c>
      <c r="C50" s="327" t="s">
        <v>1774</v>
      </c>
      <c r="D50" s="289"/>
      <c r="E50" s="406"/>
      <c r="F50" s="328" t="s">
        <v>1739</v>
      </c>
      <c r="G50" s="31"/>
      <c r="H50" s="16"/>
      <c r="I50" s="16"/>
      <c r="J50" s="16"/>
      <c r="K50" s="16"/>
      <c r="L50" s="16"/>
      <c r="M50" s="16"/>
      <c r="N50" s="16"/>
      <c r="O50" s="16"/>
      <c r="P50" s="16"/>
    </row>
    <row r="51" spans="1:16" s="17" customFormat="1" ht="82.5" customHeight="1" thickBot="1" x14ac:dyDescent="0.3">
      <c r="A51" s="402"/>
      <c r="B51" s="281" t="s">
        <v>482</v>
      </c>
      <c r="C51" s="282"/>
      <c r="D51" s="282"/>
      <c r="E51" s="406"/>
      <c r="F51" s="38" t="s">
        <v>17</v>
      </c>
      <c r="G51" s="43"/>
      <c r="H51" s="16"/>
      <c r="I51" s="16"/>
      <c r="J51" s="16"/>
      <c r="K51" s="16"/>
      <c r="L51" s="16"/>
      <c r="M51" s="16"/>
      <c r="N51" s="16"/>
      <c r="O51" s="16"/>
      <c r="P51" s="16"/>
    </row>
    <row r="52" spans="1:16" s="17" customFormat="1" ht="127.5" customHeight="1" x14ac:dyDescent="0.25">
      <c r="A52" s="403" t="s">
        <v>1775</v>
      </c>
      <c r="B52" s="27" t="s">
        <v>1776</v>
      </c>
      <c r="C52" s="291" t="s">
        <v>1777</v>
      </c>
      <c r="D52" s="291"/>
      <c r="E52" s="405" t="s">
        <v>1751</v>
      </c>
      <c r="F52" s="29" t="s">
        <v>45</v>
      </c>
      <c r="G52" s="30"/>
      <c r="H52" s="16"/>
      <c r="I52" s="16"/>
      <c r="J52" s="16"/>
      <c r="K52" s="16"/>
      <c r="L52" s="16"/>
      <c r="M52" s="16"/>
      <c r="N52" s="16"/>
      <c r="O52" s="16"/>
      <c r="P52" s="16"/>
    </row>
    <row r="53" spans="1:16" s="17" customFormat="1" ht="120" customHeight="1" x14ac:dyDescent="0.25">
      <c r="A53" s="402"/>
      <c r="B53" s="23" t="s">
        <v>1778</v>
      </c>
      <c r="C53" s="289" t="s">
        <v>1779</v>
      </c>
      <c r="E53" s="406"/>
      <c r="F53" s="18" t="s">
        <v>1726</v>
      </c>
      <c r="G53" s="31"/>
      <c r="H53" s="16"/>
      <c r="I53" s="16"/>
      <c r="J53" s="16"/>
      <c r="K53" s="16"/>
      <c r="L53" s="16"/>
      <c r="M53" s="16"/>
      <c r="N53" s="16"/>
      <c r="O53" s="16"/>
      <c r="P53" s="16"/>
    </row>
    <row r="54" spans="1:16" s="17" customFormat="1" ht="282" customHeight="1" x14ac:dyDescent="0.25">
      <c r="A54" s="402"/>
      <c r="B54" s="23" t="s">
        <v>1780</v>
      </c>
      <c r="C54" s="327" t="s">
        <v>1781</v>
      </c>
      <c r="D54" s="289" t="s">
        <v>1738</v>
      </c>
      <c r="E54" s="406"/>
      <c r="F54" s="328" t="s">
        <v>1782</v>
      </c>
      <c r="G54" s="31"/>
      <c r="H54" s="16"/>
      <c r="I54" s="16"/>
      <c r="J54" s="16"/>
      <c r="K54" s="16"/>
      <c r="L54" s="16"/>
      <c r="M54" s="16"/>
      <c r="N54" s="16"/>
      <c r="O54" s="16"/>
      <c r="P54" s="16"/>
    </row>
    <row r="55" spans="1:16" s="17" customFormat="1" ht="33.75" customHeight="1" thickBot="1" x14ac:dyDescent="0.3">
      <c r="A55" s="404"/>
      <c r="B55" s="32" t="s">
        <v>482</v>
      </c>
      <c r="C55" s="292"/>
      <c r="D55" s="292"/>
      <c r="E55" s="407"/>
      <c r="F55" s="34" t="s">
        <v>17</v>
      </c>
      <c r="G55" s="35"/>
      <c r="H55" s="16"/>
      <c r="I55" s="16"/>
      <c r="J55" s="16"/>
      <c r="K55" s="16"/>
      <c r="L55" s="16"/>
      <c r="M55" s="16"/>
      <c r="N55" s="16"/>
      <c r="O55" s="16"/>
      <c r="P55" s="16"/>
    </row>
    <row r="56" spans="1:16" s="17" customFormat="1" ht="153.75" customHeight="1" x14ac:dyDescent="0.25">
      <c r="A56" s="402" t="s">
        <v>1783</v>
      </c>
      <c r="B56" s="284" t="s">
        <v>1784</v>
      </c>
      <c r="C56" s="283" t="s">
        <v>1785</v>
      </c>
      <c r="D56" s="283"/>
      <c r="E56" s="406" t="s">
        <v>1751</v>
      </c>
      <c r="F56" s="26" t="s">
        <v>36</v>
      </c>
      <c r="G56" s="42"/>
      <c r="H56" s="16"/>
      <c r="I56" s="16"/>
      <c r="J56" s="16"/>
      <c r="K56" s="16"/>
      <c r="L56" s="16"/>
      <c r="M56" s="16"/>
      <c r="N56" s="16"/>
      <c r="O56" s="16"/>
      <c r="P56" s="16"/>
    </row>
    <row r="57" spans="1:16" s="17" customFormat="1" ht="120.75" customHeight="1" x14ac:dyDescent="0.25">
      <c r="A57" s="402"/>
      <c r="B57" s="23" t="s">
        <v>1786</v>
      </c>
      <c r="C57" s="289" t="s">
        <v>1787</v>
      </c>
      <c r="D57" s="289"/>
      <c r="E57" s="406"/>
      <c r="F57" s="18" t="s">
        <v>1726</v>
      </c>
      <c r="G57" s="31"/>
      <c r="H57" s="16"/>
      <c r="I57" s="16"/>
      <c r="J57" s="16"/>
      <c r="K57" s="16"/>
      <c r="L57" s="16"/>
      <c r="M57" s="16"/>
      <c r="N57" s="16"/>
      <c r="O57" s="16"/>
      <c r="P57" s="16"/>
    </row>
    <row r="58" spans="1:16" s="17" customFormat="1" ht="134.25" customHeight="1" x14ac:dyDescent="0.25">
      <c r="A58" s="402"/>
      <c r="B58" s="23" t="s">
        <v>1788</v>
      </c>
      <c r="C58" s="327" t="s">
        <v>1789</v>
      </c>
      <c r="D58" s="289"/>
      <c r="E58" s="406"/>
      <c r="F58" s="328" t="s">
        <v>849</v>
      </c>
      <c r="G58" s="31"/>
      <c r="H58" s="16"/>
      <c r="I58" s="16"/>
      <c r="J58" s="16"/>
      <c r="K58" s="16"/>
      <c r="L58" s="16"/>
      <c r="M58" s="16"/>
      <c r="N58" s="16"/>
      <c r="O58" s="16"/>
      <c r="P58" s="16"/>
    </row>
    <row r="59" spans="1:16" s="17" customFormat="1" ht="21" customHeight="1" thickBot="1" x14ac:dyDescent="0.3">
      <c r="A59" s="402"/>
      <c r="B59" s="281" t="s">
        <v>482</v>
      </c>
      <c r="C59" s="282"/>
      <c r="D59" s="282"/>
      <c r="E59" s="406"/>
      <c r="F59" s="38" t="s">
        <v>17</v>
      </c>
      <c r="G59" s="43"/>
      <c r="H59" s="16"/>
      <c r="I59" s="16"/>
      <c r="J59" s="16"/>
      <c r="K59" s="16"/>
      <c r="L59" s="16"/>
      <c r="M59" s="16"/>
      <c r="N59" s="16"/>
      <c r="O59" s="16"/>
      <c r="P59" s="16"/>
    </row>
    <row r="60" spans="1:16" s="17" customFormat="1" ht="164.25" customHeight="1" x14ac:dyDescent="0.25">
      <c r="A60" s="403" t="s">
        <v>1790</v>
      </c>
      <c r="B60" s="27" t="s">
        <v>1791</v>
      </c>
      <c r="C60" s="279" t="s">
        <v>1792</v>
      </c>
      <c r="D60" s="291"/>
      <c r="E60" s="405" t="s">
        <v>1751</v>
      </c>
      <c r="F60" s="29" t="s">
        <v>36</v>
      </c>
      <c r="G60" s="30"/>
      <c r="H60" s="16"/>
      <c r="I60" s="16"/>
      <c r="J60" s="16"/>
      <c r="K60" s="16"/>
      <c r="L60" s="16"/>
      <c r="M60" s="16"/>
      <c r="N60" s="16"/>
      <c r="O60" s="16"/>
      <c r="P60" s="16"/>
    </row>
    <row r="61" spans="1:16" s="17" customFormat="1" ht="162" customHeight="1" x14ac:dyDescent="0.25">
      <c r="A61" s="402"/>
      <c r="B61" s="23" t="s">
        <v>1793</v>
      </c>
      <c r="C61" s="289" t="s">
        <v>1794</v>
      </c>
      <c r="D61" s="289"/>
      <c r="E61" s="406"/>
      <c r="F61" s="18" t="s">
        <v>1795</v>
      </c>
      <c r="G61" s="31"/>
      <c r="H61" s="16"/>
      <c r="I61" s="16"/>
      <c r="J61" s="16"/>
      <c r="K61" s="16"/>
      <c r="L61" s="16"/>
      <c r="M61" s="16"/>
      <c r="N61" s="16"/>
      <c r="O61" s="16"/>
      <c r="P61" s="16"/>
    </row>
    <row r="62" spans="1:16" s="17" customFormat="1" ht="315" customHeight="1" x14ac:dyDescent="0.25">
      <c r="A62" s="402"/>
      <c r="B62" s="23" t="s">
        <v>1796</v>
      </c>
      <c r="C62" s="327" t="s">
        <v>1797</v>
      </c>
      <c r="D62" s="289"/>
      <c r="E62" s="406"/>
      <c r="F62" s="328" t="s">
        <v>1739</v>
      </c>
      <c r="G62" s="31"/>
      <c r="H62" s="16"/>
      <c r="I62" s="16"/>
      <c r="J62" s="16"/>
      <c r="K62" s="16"/>
      <c r="L62" s="16"/>
      <c r="M62" s="16"/>
      <c r="N62" s="16"/>
      <c r="O62" s="16"/>
      <c r="P62" s="16"/>
    </row>
    <row r="63" spans="1:16" s="17" customFormat="1" ht="17.25" customHeight="1" thickBot="1" x14ac:dyDescent="0.3">
      <c r="A63" s="404"/>
      <c r="B63" s="32" t="s">
        <v>482</v>
      </c>
      <c r="C63" s="292"/>
      <c r="D63" s="292"/>
      <c r="E63" s="407"/>
      <c r="F63" s="34" t="s">
        <v>17</v>
      </c>
      <c r="G63" s="35"/>
      <c r="H63" s="16"/>
      <c r="I63" s="16"/>
      <c r="J63" s="16"/>
      <c r="K63" s="16"/>
      <c r="L63" s="16"/>
      <c r="M63" s="16"/>
      <c r="N63" s="16"/>
      <c r="O63" s="16"/>
      <c r="P63" s="16"/>
    </row>
    <row r="64" spans="1:16" x14ac:dyDescent="0.3">
      <c r="D64" s="309" t="s">
        <v>1534</v>
      </c>
      <c r="E64" s="309"/>
      <c r="F64" s="309">
        <v>74.599999999999994</v>
      </c>
    </row>
    <row r="65" spans="1:16" x14ac:dyDescent="0.3">
      <c r="A65" s="11" t="s">
        <v>1798</v>
      </c>
      <c r="B65" s="287"/>
      <c r="C65" s="287"/>
      <c r="D65" s="287"/>
      <c r="E65" s="287"/>
      <c r="F65" s="287"/>
      <c r="G65" s="287"/>
    </row>
    <row r="66" spans="1:16" x14ac:dyDescent="0.3">
      <c r="B66" s="276"/>
      <c r="C66" s="276"/>
      <c r="D66" s="276"/>
      <c r="E66" s="276"/>
      <c r="F66" s="276"/>
      <c r="G66" s="276"/>
      <c r="H66" s="4"/>
      <c r="I66" s="4"/>
      <c r="J66" s="4"/>
      <c r="K66" s="4"/>
      <c r="L66" s="4"/>
      <c r="M66" s="4"/>
      <c r="N66" s="4"/>
      <c r="O66" s="4"/>
      <c r="P66" s="4"/>
    </row>
    <row r="67" spans="1:16" x14ac:dyDescent="0.3">
      <c r="A67" s="11" t="s">
        <v>11</v>
      </c>
      <c r="B67" s="492">
        <v>0.746</v>
      </c>
      <c r="C67" s="415"/>
      <c r="D67" s="415"/>
      <c r="E67" s="415"/>
      <c r="F67" s="415"/>
      <c r="G67" s="415"/>
      <c r="H67" s="4"/>
      <c r="I67" s="4"/>
      <c r="J67" s="4"/>
      <c r="K67" s="4"/>
      <c r="L67" s="4"/>
      <c r="M67" s="4"/>
      <c r="N67" s="4"/>
      <c r="O67" s="4"/>
      <c r="P67" s="4"/>
    </row>
  </sheetData>
  <sheetProtection algorithmName="SHA-512" hashValue="rckp5U++c2NsR4HMnUQG7BE4zzqmwTvTmKrVGdWry8AO9bYlDY9JKW3CbaxPRQBCfZZL1Y12Q94K7lqS+gSTTQ==" saltValue="S4cYYuzyTcOTuzZCzsRcwA==" spinCount="100000" sheet="1" objects="1" scenarios="1"/>
  <mergeCells count="35">
    <mergeCell ref="A60:A63"/>
    <mergeCell ref="E60:E63"/>
    <mergeCell ref="B67:G67"/>
    <mergeCell ref="A48:A51"/>
    <mergeCell ref="E48:E51"/>
    <mergeCell ref="A52:A55"/>
    <mergeCell ref="E52:E55"/>
    <mergeCell ref="A56:A59"/>
    <mergeCell ref="E56:E59"/>
    <mergeCell ref="A36:A39"/>
    <mergeCell ref="E36:E39"/>
    <mergeCell ref="A40:A43"/>
    <mergeCell ref="E40:E43"/>
    <mergeCell ref="A44:A47"/>
    <mergeCell ref="E44:E47"/>
    <mergeCell ref="A24:A27"/>
    <mergeCell ref="E24:E27"/>
    <mergeCell ref="A28:A31"/>
    <mergeCell ref="E28:E31"/>
    <mergeCell ref="A32:A35"/>
    <mergeCell ref="E32:E35"/>
    <mergeCell ref="O9:BF9"/>
    <mergeCell ref="B12:G12"/>
    <mergeCell ref="E15:F15"/>
    <mergeCell ref="A16:A19"/>
    <mergeCell ref="E16:E19"/>
    <mergeCell ref="A20:A23"/>
    <mergeCell ref="E20:E23"/>
    <mergeCell ref="A1:G1"/>
    <mergeCell ref="A2:G2"/>
    <mergeCell ref="A3:G3"/>
    <mergeCell ref="B5:G5"/>
    <mergeCell ref="B7:G7"/>
    <mergeCell ref="A9:A10"/>
    <mergeCell ref="B9:G10"/>
  </mergeCells>
  <hyperlinks>
    <hyperlink ref="C61" r:id="rId1"/>
  </hyperlink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7"/>
  <sheetViews>
    <sheetView tabSelected="1" workbookViewId="0">
      <selection activeCell="B7" sqref="B7:G7"/>
    </sheetView>
  </sheetViews>
  <sheetFormatPr baseColWidth="10" defaultColWidth="9.140625" defaultRowHeight="16.5" x14ac:dyDescent="0.3"/>
  <cols>
    <col min="1" max="1" width="41.140625" style="11" customWidth="1"/>
    <col min="2" max="2" width="55.425781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1901</v>
      </c>
      <c r="B2" s="420"/>
      <c r="C2" s="420"/>
      <c r="D2" s="420"/>
      <c r="E2" s="420"/>
      <c r="F2" s="420"/>
      <c r="G2" s="420"/>
      <c r="H2" s="1"/>
      <c r="I2" s="1"/>
      <c r="J2" s="1"/>
      <c r="K2" s="1"/>
      <c r="L2" s="1"/>
      <c r="M2" s="1"/>
      <c r="N2" s="1"/>
      <c r="O2" s="1"/>
      <c r="P2" s="1"/>
    </row>
    <row r="3" spans="1:61" s="1" customFormat="1" ht="20.25" customHeight="1" x14ac:dyDescent="0.35">
      <c r="A3" s="421" t="s">
        <v>47</v>
      </c>
      <c r="B3" s="421"/>
      <c r="C3" s="421"/>
      <c r="D3" s="421"/>
      <c r="E3" s="421"/>
      <c r="F3" s="421"/>
      <c r="G3" s="421"/>
    </row>
    <row r="4" spans="1:61" s="1" customFormat="1" ht="20.25" customHeight="1" x14ac:dyDescent="0.35">
      <c r="A4" s="89"/>
      <c r="B4" s="392"/>
      <c r="C4" s="392"/>
      <c r="D4" s="392"/>
      <c r="E4" s="392"/>
      <c r="F4" s="392"/>
      <c r="G4" s="392"/>
    </row>
    <row r="5" spans="1:61" x14ac:dyDescent="0.3">
      <c r="A5" s="10" t="s">
        <v>3</v>
      </c>
      <c r="B5" s="418" t="s">
        <v>1996</v>
      </c>
      <c r="C5" s="418"/>
      <c r="D5" s="418"/>
      <c r="E5" s="418"/>
      <c r="F5" s="418"/>
      <c r="G5" s="418"/>
    </row>
    <row r="6" spans="1:61" x14ac:dyDescent="0.3">
      <c r="B6" s="11"/>
      <c r="C6" s="11"/>
      <c r="D6" s="11"/>
      <c r="E6" s="11"/>
      <c r="F6" s="11"/>
      <c r="G6" s="12"/>
    </row>
    <row r="7" spans="1:61" ht="63" customHeight="1" x14ac:dyDescent="0.3">
      <c r="A7" s="5" t="s">
        <v>0</v>
      </c>
      <c r="B7" s="418" t="s">
        <v>1997</v>
      </c>
      <c r="C7" s="418"/>
      <c r="D7" s="418"/>
      <c r="E7" s="418"/>
      <c r="F7" s="418"/>
      <c r="G7" s="418"/>
      <c r="H7" s="6"/>
      <c r="I7" s="6"/>
      <c r="J7" s="6"/>
      <c r="K7" s="6"/>
      <c r="L7" s="6"/>
      <c r="M7" s="6"/>
      <c r="N7" s="6"/>
      <c r="O7" s="6"/>
    </row>
    <row r="8" spans="1:61" x14ac:dyDescent="0.3">
      <c r="A8" s="6"/>
      <c r="B8" s="6"/>
      <c r="C8" s="6"/>
      <c r="D8" s="6"/>
      <c r="E8" s="6"/>
      <c r="F8" s="6"/>
      <c r="G8" s="12"/>
    </row>
    <row r="9" spans="1:61" x14ac:dyDescent="0.3">
      <c r="A9" s="6"/>
      <c r="B9" s="6"/>
      <c r="C9" s="6"/>
      <c r="D9" s="6"/>
      <c r="E9" s="6"/>
      <c r="F9" s="6"/>
      <c r="G9" s="12"/>
    </row>
    <row r="10" spans="1:61" s="8" customFormat="1" ht="13.5" customHeight="1" x14ac:dyDescent="0.3">
      <c r="A10" s="422" t="s">
        <v>5</v>
      </c>
      <c r="B10" s="424"/>
      <c r="C10" s="425"/>
      <c r="D10" s="425"/>
      <c r="E10" s="425"/>
      <c r="F10" s="425"/>
      <c r="G10" s="426"/>
      <c r="H10" s="6"/>
      <c r="I10" s="6"/>
      <c r="J10" s="6"/>
      <c r="K10" s="6"/>
      <c r="L10" s="6"/>
      <c r="M10" s="6"/>
      <c r="N10" s="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7"/>
      <c r="BH10" s="7"/>
      <c r="BI10" s="7"/>
    </row>
    <row r="11" spans="1:61" s="7" customFormat="1" ht="27" customHeight="1" x14ac:dyDescent="0.3">
      <c r="A11" s="423"/>
      <c r="B11" s="427"/>
      <c r="C11" s="428"/>
      <c r="D11" s="428"/>
      <c r="E11" s="428"/>
      <c r="F11" s="428"/>
      <c r="G11" s="42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391"/>
      <c r="AV11" s="391"/>
      <c r="AW11" s="391"/>
      <c r="AX11" s="391"/>
      <c r="AY11" s="391"/>
      <c r="AZ11" s="391"/>
      <c r="BA11" s="391"/>
      <c r="BB11" s="391"/>
      <c r="BC11" s="391"/>
      <c r="BD11" s="391"/>
      <c r="BE11" s="391"/>
      <c r="BF11" s="391"/>
    </row>
    <row r="12" spans="1:61" x14ac:dyDescent="0.3">
      <c r="A12" s="6"/>
      <c r="B12" s="6"/>
      <c r="C12" s="6"/>
      <c r="D12" s="6"/>
      <c r="E12" s="6"/>
      <c r="F12" s="6"/>
      <c r="G12" s="12"/>
    </row>
    <row r="13" spans="1:61" ht="22.5" customHeight="1" x14ac:dyDescent="0.3">
      <c r="A13" s="5" t="s">
        <v>1</v>
      </c>
      <c r="B13" s="418" t="s">
        <v>1998</v>
      </c>
      <c r="C13" s="418"/>
      <c r="D13" s="418"/>
      <c r="E13" s="418"/>
      <c r="F13" s="418"/>
      <c r="G13" s="418"/>
    </row>
    <row r="14" spans="1:61" x14ac:dyDescent="0.3">
      <c r="A14" s="6"/>
      <c r="B14" s="6"/>
      <c r="C14" s="6"/>
      <c r="D14" s="6"/>
      <c r="E14" s="6"/>
      <c r="F14" s="6"/>
      <c r="G14" s="12"/>
    </row>
    <row r="15" spans="1:61" ht="17.25" thickBot="1" x14ac:dyDescent="0.35"/>
    <row r="16" spans="1:61" ht="99.75" customHeight="1" thickBot="1" x14ac:dyDescent="0.35">
      <c r="A16" s="326" t="s">
        <v>2</v>
      </c>
      <c r="B16" s="398" t="s">
        <v>6</v>
      </c>
      <c r="C16" s="398" t="s">
        <v>8</v>
      </c>
      <c r="D16" s="398" t="s">
        <v>4</v>
      </c>
      <c r="E16" s="408" t="s">
        <v>16</v>
      </c>
      <c r="F16" s="409"/>
      <c r="G16" s="399" t="s">
        <v>7</v>
      </c>
    </row>
    <row r="17" spans="1:16" s="17" customFormat="1" ht="222.75" customHeight="1" x14ac:dyDescent="0.25">
      <c r="A17" s="403" t="s">
        <v>1999</v>
      </c>
      <c r="B17" s="23" t="s">
        <v>2000</v>
      </c>
      <c r="C17" s="220" t="s">
        <v>2001</v>
      </c>
      <c r="D17" s="400"/>
      <c r="E17" s="405" t="s">
        <v>94</v>
      </c>
      <c r="F17" s="410" t="s">
        <v>849</v>
      </c>
      <c r="G17" s="30"/>
      <c r="H17" s="16"/>
      <c r="I17" s="16"/>
      <c r="J17" s="16"/>
      <c r="K17" s="16"/>
      <c r="L17" s="16"/>
      <c r="M17" s="16"/>
      <c r="N17" s="16"/>
      <c r="O17" s="16"/>
      <c r="P17" s="16"/>
    </row>
    <row r="18" spans="1:16" s="17" customFormat="1" ht="49.5" customHeight="1" x14ac:dyDescent="0.25">
      <c r="A18" s="402"/>
      <c r="B18" s="23" t="s">
        <v>2002</v>
      </c>
      <c r="C18" s="221" t="s">
        <v>2003</v>
      </c>
      <c r="D18" s="394"/>
      <c r="E18" s="406"/>
      <c r="F18" s="579"/>
      <c r="G18" s="31"/>
      <c r="H18" s="16"/>
      <c r="I18" s="16"/>
      <c r="J18" s="16"/>
      <c r="K18" s="16"/>
      <c r="L18" s="16"/>
      <c r="M18" s="16"/>
      <c r="N18" s="16"/>
      <c r="O18" s="16"/>
      <c r="P18" s="16"/>
    </row>
    <row r="19" spans="1:16" s="17" customFormat="1" ht="21.75" customHeight="1" thickBot="1" x14ac:dyDescent="0.3">
      <c r="A19" s="404"/>
      <c r="B19" s="32" t="s">
        <v>482</v>
      </c>
      <c r="C19" s="401"/>
      <c r="D19" s="401"/>
      <c r="E19" s="407"/>
      <c r="F19" s="580"/>
      <c r="G19" s="35"/>
      <c r="H19" s="16"/>
      <c r="I19" s="16"/>
      <c r="J19" s="16"/>
      <c r="K19" s="16"/>
      <c r="L19" s="16"/>
      <c r="M19" s="16"/>
      <c r="N19" s="16"/>
      <c r="O19" s="16"/>
      <c r="P19" s="16"/>
    </row>
    <row r="20" spans="1:16" s="17" customFormat="1" ht="64.5" customHeight="1" x14ac:dyDescent="0.25">
      <c r="A20" s="403" t="s">
        <v>2004</v>
      </c>
      <c r="B20" s="397" t="s">
        <v>2005</v>
      </c>
      <c r="C20" s="396" t="s">
        <v>2006</v>
      </c>
      <c r="D20" s="396"/>
      <c r="E20" s="406" t="s">
        <v>1347</v>
      </c>
      <c r="F20" s="410" t="s">
        <v>2007</v>
      </c>
      <c r="G20" s="42"/>
      <c r="H20" s="16"/>
      <c r="I20" s="16"/>
      <c r="J20" s="16"/>
      <c r="K20" s="16"/>
      <c r="L20" s="16"/>
      <c r="M20" s="16"/>
      <c r="N20" s="16"/>
      <c r="O20" s="16"/>
      <c r="P20" s="16"/>
    </row>
    <row r="21" spans="1:16" s="17" customFormat="1" ht="113.25" customHeight="1" x14ac:dyDescent="0.25">
      <c r="A21" s="402"/>
      <c r="B21" s="23" t="s">
        <v>2008</v>
      </c>
      <c r="C21" s="394" t="s">
        <v>2009</v>
      </c>
      <c r="D21" s="394"/>
      <c r="E21" s="406"/>
      <c r="F21" s="579"/>
      <c r="G21" s="31"/>
      <c r="H21" s="16"/>
      <c r="I21" s="16"/>
      <c r="J21" s="16"/>
      <c r="K21" s="16"/>
      <c r="L21" s="16"/>
      <c r="M21" s="16"/>
      <c r="N21" s="16"/>
      <c r="O21" s="16"/>
      <c r="P21" s="16"/>
    </row>
    <row r="22" spans="1:16" s="17" customFormat="1" ht="52.5" customHeight="1" x14ac:dyDescent="0.25">
      <c r="A22" s="402"/>
      <c r="B22" s="23" t="s">
        <v>2010</v>
      </c>
      <c r="C22" s="221" t="s">
        <v>2011</v>
      </c>
      <c r="D22" s="394"/>
      <c r="E22" s="406"/>
      <c r="F22" s="579"/>
      <c r="G22" s="31"/>
      <c r="H22" s="16"/>
      <c r="I22" s="16"/>
      <c r="J22" s="16"/>
      <c r="K22" s="16"/>
      <c r="L22" s="16"/>
      <c r="M22" s="16"/>
      <c r="N22" s="16"/>
      <c r="O22" s="16"/>
      <c r="P22" s="16"/>
    </row>
    <row r="23" spans="1:16" s="17" customFormat="1" ht="40.5" customHeight="1" thickBot="1" x14ac:dyDescent="0.3">
      <c r="A23" s="404"/>
      <c r="B23" s="393" t="s">
        <v>2012</v>
      </c>
      <c r="C23" s="395"/>
      <c r="D23" s="395"/>
      <c r="E23" s="406"/>
      <c r="F23" s="580"/>
      <c r="G23" s="43"/>
      <c r="H23" s="16"/>
      <c r="I23" s="16"/>
      <c r="J23" s="16"/>
      <c r="K23" s="16"/>
      <c r="L23" s="16"/>
      <c r="M23" s="16"/>
      <c r="N23" s="16"/>
      <c r="O23" s="16"/>
      <c r="P23" s="16"/>
    </row>
    <row r="24" spans="1:16" s="17" customFormat="1" ht="23.25" customHeight="1" x14ac:dyDescent="0.25">
      <c r="A24" s="403" t="s">
        <v>2013</v>
      </c>
      <c r="B24" s="474" t="s">
        <v>2014</v>
      </c>
      <c r="C24" s="400"/>
      <c r="D24" s="400"/>
      <c r="E24" s="405" t="s">
        <v>236</v>
      </c>
      <c r="F24" s="410" t="s">
        <v>791</v>
      </c>
      <c r="G24" s="30"/>
      <c r="H24" s="16"/>
      <c r="I24" s="16"/>
      <c r="J24" s="16"/>
      <c r="K24" s="16"/>
      <c r="L24" s="16"/>
      <c r="M24" s="16"/>
      <c r="N24" s="16"/>
      <c r="O24" s="16"/>
      <c r="P24" s="16"/>
    </row>
    <row r="25" spans="1:16" s="17" customFormat="1" ht="268.5" customHeight="1" x14ac:dyDescent="0.25">
      <c r="A25" s="402"/>
      <c r="B25" s="682"/>
      <c r="C25" s="394" t="s">
        <v>2015</v>
      </c>
      <c r="D25" s="394"/>
      <c r="E25" s="406"/>
      <c r="F25" s="579"/>
      <c r="G25" s="31"/>
      <c r="H25" s="16"/>
      <c r="I25" s="16"/>
      <c r="J25" s="16"/>
      <c r="K25" s="16"/>
      <c r="L25" s="16"/>
      <c r="M25" s="16"/>
      <c r="N25" s="16"/>
      <c r="O25" s="16"/>
      <c r="P25" s="16"/>
    </row>
    <row r="26" spans="1:16" s="17" customFormat="1" ht="41.25" customHeight="1" x14ac:dyDescent="0.25">
      <c r="A26" s="402"/>
      <c r="B26" s="23" t="s">
        <v>2016</v>
      </c>
      <c r="C26" s="19"/>
      <c r="D26" s="394"/>
      <c r="E26" s="406"/>
      <c r="F26" s="579"/>
      <c r="G26" s="31"/>
      <c r="H26" s="16"/>
      <c r="I26" s="16"/>
      <c r="J26" s="16"/>
      <c r="K26" s="16"/>
      <c r="L26" s="16"/>
      <c r="M26" s="16"/>
      <c r="N26" s="16"/>
      <c r="O26" s="16"/>
      <c r="P26" s="16"/>
    </row>
    <row r="27" spans="1:16" s="17" customFormat="1" ht="100.5" customHeight="1" thickBot="1" x14ac:dyDescent="0.3">
      <c r="A27" s="404"/>
      <c r="B27" s="32" t="s">
        <v>2017</v>
      </c>
      <c r="C27" s="401" t="s">
        <v>2018</v>
      </c>
      <c r="D27" s="401"/>
      <c r="E27" s="407"/>
      <c r="F27" s="580"/>
      <c r="G27" s="35"/>
      <c r="H27" s="16"/>
      <c r="I27" s="16"/>
      <c r="J27" s="16"/>
      <c r="K27" s="16"/>
      <c r="L27" s="16"/>
      <c r="M27" s="16"/>
      <c r="N27" s="16"/>
      <c r="O27" s="16"/>
      <c r="P27" s="16"/>
    </row>
    <row r="28" spans="1:16" s="17" customFormat="1" ht="150" customHeight="1" x14ac:dyDescent="0.25">
      <c r="A28" s="403" t="s">
        <v>2019</v>
      </c>
      <c r="B28" s="397" t="s">
        <v>2020</v>
      </c>
      <c r="C28" s="394" t="s">
        <v>2021</v>
      </c>
      <c r="D28" s="396"/>
      <c r="E28" s="405" t="s">
        <v>236</v>
      </c>
      <c r="F28" s="410" t="s">
        <v>854</v>
      </c>
      <c r="G28" s="42"/>
      <c r="H28" s="16"/>
      <c r="I28" s="16"/>
      <c r="J28" s="16"/>
      <c r="K28" s="16"/>
      <c r="L28" s="16"/>
      <c r="M28" s="16"/>
      <c r="N28" s="16"/>
      <c r="O28" s="16"/>
      <c r="P28" s="16"/>
    </row>
    <row r="29" spans="1:16" s="17" customFormat="1" ht="44.25" customHeight="1" x14ac:dyDescent="0.25">
      <c r="A29" s="402"/>
      <c r="B29" s="23" t="s">
        <v>2022</v>
      </c>
      <c r="C29" s="221" t="s">
        <v>2023</v>
      </c>
      <c r="D29" s="394"/>
      <c r="E29" s="406"/>
      <c r="F29" s="579"/>
      <c r="G29" s="31"/>
      <c r="H29" s="16"/>
      <c r="I29" s="16"/>
      <c r="J29" s="16"/>
      <c r="K29" s="16"/>
      <c r="L29" s="16"/>
      <c r="M29" s="16"/>
      <c r="N29" s="16"/>
      <c r="O29" s="16"/>
      <c r="P29" s="16"/>
    </row>
    <row r="30" spans="1:16" s="17" customFormat="1" ht="58.5" customHeight="1" thickBot="1" x14ac:dyDescent="0.3">
      <c r="A30" s="404"/>
      <c r="B30" s="393" t="s">
        <v>2024</v>
      </c>
      <c r="C30" s="395"/>
      <c r="D30" s="395"/>
      <c r="E30" s="407"/>
      <c r="F30" s="579"/>
      <c r="G30" s="43"/>
      <c r="H30" s="16"/>
      <c r="I30" s="16"/>
      <c r="J30" s="16"/>
      <c r="K30" s="16"/>
      <c r="L30" s="16"/>
      <c r="M30" s="16"/>
      <c r="N30" s="16"/>
      <c r="O30" s="16"/>
      <c r="P30" s="16"/>
    </row>
    <row r="31" spans="1:16" s="17" customFormat="1" ht="208.5" customHeight="1" x14ac:dyDescent="0.3">
      <c r="A31" s="403" t="s">
        <v>2025</v>
      </c>
      <c r="B31" s="683" t="s">
        <v>2026</v>
      </c>
      <c r="C31" s="400" t="s">
        <v>2027</v>
      </c>
      <c r="D31" s="400"/>
      <c r="E31" s="405" t="s">
        <v>2028</v>
      </c>
      <c r="F31" s="579"/>
      <c r="G31" s="30"/>
      <c r="H31" s="16"/>
      <c r="I31" s="16"/>
      <c r="J31" s="16"/>
      <c r="K31" s="16"/>
      <c r="L31" s="16"/>
      <c r="M31" s="16"/>
      <c r="N31" s="16"/>
      <c r="O31" s="16"/>
      <c r="P31" s="16"/>
    </row>
    <row r="32" spans="1:16" s="17" customFormat="1" ht="36.75" customHeight="1" x14ac:dyDescent="0.25">
      <c r="A32" s="402"/>
      <c r="B32" s="23"/>
      <c r="C32" s="394"/>
      <c r="D32" s="394"/>
      <c r="E32" s="406"/>
      <c r="F32" s="579"/>
      <c r="G32" s="31"/>
      <c r="H32" s="16"/>
      <c r="I32" s="16"/>
      <c r="J32" s="16"/>
      <c r="K32" s="16"/>
      <c r="L32" s="16"/>
      <c r="M32" s="16"/>
      <c r="N32" s="16"/>
      <c r="O32" s="16"/>
      <c r="P32" s="16"/>
    </row>
    <row r="33" spans="1:16" s="17" customFormat="1" ht="29.25" customHeight="1" x14ac:dyDescent="0.25">
      <c r="A33" s="402"/>
      <c r="B33" s="23" t="s">
        <v>2029</v>
      </c>
      <c r="C33" s="19"/>
      <c r="D33" s="394"/>
      <c r="E33" s="406"/>
      <c r="F33" s="579"/>
      <c r="G33" s="31"/>
      <c r="H33" s="16"/>
      <c r="I33" s="16"/>
      <c r="J33" s="16"/>
      <c r="K33" s="16"/>
      <c r="L33" s="16"/>
      <c r="M33" s="16"/>
      <c r="N33" s="16"/>
      <c r="O33" s="16"/>
      <c r="P33" s="16"/>
    </row>
    <row r="34" spans="1:16" s="17" customFormat="1" ht="87" customHeight="1" thickBot="1" x14ac:dyDescent="0.3">
      <c r="A34" s="404"/>
      <c r="B34" s="32" t="s">
        <v>2030</v>
      </c>
      <c r="C34" s="401" t="s">
        <v>2018</v>
      </c>
      <c r="D34" s="401"/>
      <c r="E34" s="407"/>
      <c r="F34" s="580"/>
      <c r="G34" s="35"/>
      <c r="H34" s="16"/>
      <c r="I34" s="16"/>
      <c r="J34" s="16"/>
      <c r="K34" s="16"/>
      <c r="L34" s="16"/>
      <c r="M34" s="16"/>
      <c r="N34" s="16"/>
      <c r="O34" s="16"/>
      <c r="P34" s="16"/>
    </row>
    <row r="35" spans="1:16" s="17" customFormat="1" ht="378.75" customHeight="1" x14ac:dyDescent="0.25">
      <c r="A35" s="403" t="s">
        <v>2031</v>
      </c>
      <c r="B35" s="397" t="s">
        <v>2032</v>
      </c>
      <c r="C35" s="396"/>
      <c r="D35" s="396"/>
      <c r="E35" s="406" t="s">
        <v>236</v>
      </c>
      <c r="F35" s="410" t="s">
        <v>60</v>
      </c>
      <c r="G35" s="42"/>
      <c r="H35" s="16"/>
      <c r="I35" s="16"/>
      <c r="J35" s="16"/>
      <c r="K35" s="16"/>
      <c r="L35" s="16"/>
      <c r="M35" s="16"/>
      <c r="N35" s="16"/>
      <c r="O35" s="16"/>
      <c r="P35" s="16"/>
    </row>
    <row r="36" spans="1:16" s="17" customFormat="1" ht="56.25" customHeight="1" x14ac:dyDescent="0.25">
      <c r="A36" s="402"/>
      <c r="B36" s="23"/>
      <c r="C36" s="394"/>
      <c r="D36" s="394"/>
      <c r="E36" s="406"/>
      <c r="F36" s="579"/>
      <c r="G36" s="31"/>
      <c r="H36" s="16"/>
      <c r="I36" s="16"/>
      <c r="J36" s="16"/>
      <c r="K36" s="16"/>
      <c r="L36" s="16"/>
      <c r="M36" s="16"/>
      <c r="N36" s="16"/>
      <c r="O36" s="16"/>
      <c r="P36" s="16"/>
    </row>
    <row r="37" spans="1:16" s="17" customFormat="1" ht="21" customHeight="1" x14ac:dyDescent="0.25">
      <c r="A37" s="402"/>
      <c r="B37" s="23" t="s">
        <v>195</v>
      </c>
      <c r="C37" s="19"/>
      <c r="D37" s="394"/>
      <c r="E37" s="406"/>
      <c r="F37" s="579"/>
      <c r="G37" s="31"/>
      <c r="H37" s="16"/>
      <c r="I37" s="16"/>
      <c r="J37" s="16"/>
      <c r="K37" s="16"/>
      <c r="L37" s="16"/>
      <c r="M37" s="16"/>
      <c r="N37" s="16"/>
      <c r="O37" s="16"/>
      <c r="P37" s="16"/>
    </row>
    <row r="38" spans="1:16" s="17" customFormat="1" ht="17.25" customHeight="1" thickBot="1" x14ac:dyDescent="0.3">
      <c r="A38" s="404"/>
      <c r="B38" s="393" t="s">
        <v>482</v>
      </c>
      <c r="C38" s="395"/>
      <c r="D38" s="395"/>
      <c r="E38" s="406"/>
      <c r="F38" s="580"/>
      <c r="G38" s="43"/>
      <c r="H38" s="16"/>
      <c r="I38" s="16"/>
      <c r="J38" s="16"/>
      <c r="K38" s="16"/>
      <c r="L38" s="16"/>
      <c r="M38" s="16"/>
      <c r="N38" s="16"/>
      <c r="O38" s="16"/>
      <c r="P38" s="16"/>
    </row>
    <row r="39" spans="1:16" s="17" customFormat="1" ht="257.25" customHeight="1" x14ac:dyDescent="0.25">
      <c r="A39" s="403" t="s">
        <v>2033</v>
      </c>
      <c r="B39" s="27" t="s">
        <v>2034</v>
      </c>
      <c r="C39" s="400"/>
      <c r="D39" s="400"/>
      <c r="E39" s="405" t="s">
        <v>25</v>
      </c>
      <c r="F39" s="410" t="s">
        <v>90</v>
      </c>
      <c r="G39" s="30"/>
      <c r="H39" s="16"/>
      <c r="I39" s="16"/>
      <c r="J39" s="16"/>
      <c r="K39" s="16"/>
      <c r="L39" s="16"/>
      <c r="M39" s="16"/>
      <c r="N39" s="16"/>
      <c r="O39" s="16"/>
      <c r="P39" s="16"/>
    </row>
    <row r="40" spans="1:16" s="17" customFormat="1" ht="75.75" customHeight="1" x14ac:dyDescent="0.25">
      <c r="A40" s="402"/>
      <c r="B40" s="23" t="s">
        <v>2035</v>
      </c>
      <c r="C40" s="19"/>
      <c r="D40" s="394"/>
      <c r="E40" s="406"/>
      <c r="F40" s="579"/>
      <c r="G40" s="31"/>
      <c r="H40" s="16"/>
      <c r="I40" s="16"/>
      <c r="J40" s="16"/>
      <c r="K40" s="16"/>
      <c r="L40" s="16"/>
      <c r="M40" s="16"/>
      <c r="N40" s="16"/>
      <c r="O40" s="16"/>
      <c r="P40" s="16"/>
    </row>
    <row r="41" spans="1:16" s="17" customFormat="1" ht="93" customHeight="1" thickBot="1" x14ac:dyDescent="0.3">
      <c r="A41" s="404"/>
      <c r="B41" s="32" t="s">
        <v>2036</v>
      </c>
      <c r="C41" s="401"/>
      <c r="D41" s="401"/>
      <c r="E41" s="407"/>
      <c r="F41" s="580"/>
      <c r="G41" s="35"/>
      <c r="H41" s="16"/>
      <c r="I41" s="16"/>
      <c r="J41" s="16"/>
      <c r="K41" s="16"/>
      <c r="L41" s="16"/>
      <c r="M41" s="16"/>
      <c r="N41" s="16"/>
      <c r="O41" s="16"/>
      <c r="P41" s="16"/>
    </row>
    <row r="42" spans="1:16" s="17" customFormat="1" ht="23.25" customHeight="1" x14ac:dyDescent="0.25">
      <c r="A42" s="402" t="s">
        <v>2037</v>
      </c>
      <c r="B42" s="397" t="s">
        <v>2038</v>
      </c>
      <c r="C42" s="396"/>
      <c r="D42" s="396"/>
      <c r="E42" s="406" t="s">
        <v>75</v>
      </c>
      <c r="F42" s="410" t="s">
        <v>1374</v>
      </c>
      <c r="G42" s="42"/>
      <c r="H42" s="16"/>
      <c r="I42" s="16"/>
      <c r="J42" s="16"/>
      <c r="K42" s="16"/>
      <c r="L42" s="16"/>
      <c r="M42" s="16"/>
      <c r="N42" s="16"/>
      <c r="O42" s="16"/>
      <c r="P42" s="16"/>
    </row>
    <row r="43" spans="1:16" s="17" customFormat="1" ht="24" customHeight="1" x14ac:dyDescent="0.25">
      <c r="A43" s="402"/>
      <c r="B43" s="23" t="s">
        <v>14</v>
      </c>
      <c r="C43" s="394"/>
      <c r="D43" s="394"/>
      <c r="E43" s="406"/>
      <c r="F43" s="579"/>
      <c r="G43" s="31"/>
      <c r="H43" s="16"/>
      <c r="I43" s="16"/>
      <c r="J43" s="16"/>
      <c r="K43" s="16"/>
      <c r="L43" s="16"/>
      <c r="M43" s="16"/>
      <c r="N43" s="16"/>
      <c r="O43" s="16"/>
      <c r="P43" s="16"/>
    </row>
    <row r="44" spans="1:16" s="17" customFormat="1" ht="21" customHeight="1" x14ac:dyDescent="0.25">
      <c r="A44" s="402"/>
      <c r="B44" s="23" t="s">
        <v>195</v>
      </c>
      <c r="C44" s="19"/>
      <c r="D44" s="394"/>
      <c r="E44" s="406"/>
      <c r="F44" s="579"/>
      <c r="G44" s="31"/>
      <c r="H44" s="16"/>
      <c r="I44" s="16"/>
      <c r="J44" s="16"/>
      <c r="K44" s="16"/>
      <c r="L44" s="16"/>
      <c r="M44" s="16"/>
      <c r="N44" s="16"/>
      <c r="O44" s="16"/>
      <c r="P44" s="16"/>
    </row>
    <row r="45" spans="1:16" s="17" customFormat="1" ht="48.75" customHeight="1" thickBot="1" x14ac:dyDescent="0.3">
      <c r="A45" s="402"/>
      <c r="B45" s="393" t="s">
        <v>2039</v>
      </c>
      <c r="C45" s="395"/>
      <c r="D45" s="395"/>
      <c r="E45" s="406"/>
      <c r="F45" s="580"/>
      <c r="G45" s="43"/>
      <c r="H45" s="16"/>
      <c r="I45" s="16"/>
      <c r="J45" s="16"/>
      <c r="K45" s="16"/>
      <c r="L45" s="16"/>
      <c r="M45" s="16"/>
      <c r="N45" s="16"/>
      <c r="O45" s="16"/>
      <c r="P45" s="16"/>
    </row>
    <row r="46" spans="1:16" s="17" customFormat="1" ht="373.5" customHeight="1" x14ac:dyDescent="0.25">
      <c r="A46" s="403" t="s">
        <v>2040</v>
      </c>
      <c r="B46" s="27" t="s">
        <v>2041</v>
      </c>
      <c r="C46" s="400"/>
      <c r="D46" s="400"/>
      <c r="E46" s="405" t="s">
        <v>25</v>
      </c>
      <c r="F46" s="410" t="s">
        <v>60</v>
      </c>
      <c r="G46" s="30"/>
      <c r="H46" s="16"/>
      <c r="I46" s="16"/>
      <c r="J46" s="16"/>
      <c r="K46" s="16"/>
      <c r="L46" s="16"/>
      <c r="M46" s="16"/>
      <c r="N46" s="16"/>
      <c r="O46" s="16"/>
      <c r="P46" s="16"/>
    </row>
    <row r="47" spans="1:16" s="17" customFormat="1" ht="24" customHeight="1" x14ac:dyDescent="0.25">
      <c r="A47" s="402"/>
      <c r="B47" s="23" t="s">
        <v>14</v>
      </c>
      <c r="C47" s="394"/>
      <c r="D47" s="394"/>
      <c r="E47" s="406"/>
      <c r="F47" s="579"/>
      <c r="G47" s="31"/>
      <c r="H47" s="16"/>
      <c r="I47" s="16"/>
      <c r="J47" s="16"/>
      <c r="K47" s="16"/>
      <c r="L47" s="16"/>
      <c r="M47" s="16"/>
      <c r="N47" s="16"/>
      <c r="O47" s="16"/>
      <c r="P47" s="16"/>
    </row>
    <row r="48" spans="1:16" s="17" customFormat="1" ht="21" customHeight="1" x14ac:dyDescent="0.25">
      <c r="A48" s="402"/>
      <c r="B48" s="23" t="s">
        <v>195</v>
      </c>
      <c r="C48" s="19"/>
      <c r="D48" s="394"/>
      <c r="E48" s="406"/>
      <c r="F48" s="579"/>
      <c r="G48" s="31"/>
      <c r="H48" s="16"/>
      <c r="I48" s="16"/>
      <c r="J48" s="16"/>
      <c r="K48" s="16"/>
      <c r="L48" s="16"/>
      <c r="M48" s="16"/>
      <c r="N48" s="16"/>
      <c r="O48" s="16"/>
      <c r="P48" s="16"/>
    </row>
    <row r="49" spans="1:16" s="17" customFormat="1" ht="17.25" customHeight="1" thickBot="1" x14ac:dyDescent="0.3">
      <c r="A49" s="404"/>
      <c r="B49" s="32" t="s">
        <v>482</v>
      </c>
      <c r="C49" s="401"/>
      <c r="D49" s="401"/>
      <c r="E49" s="407"/>
      <c r="F49" s="580"/>
      <c r="G49" s="35"/>
      <c r="H49" s="16"/>
      <c r="I49" s="16"/>
      <c r="J49" s="16"/>
      <c r="K49" s="16"/>
      <c r="L49" s="16"/>
      <c r="M49" s="16"/>
      <c r="N49" s="16"/>
      <c r="O49" s="16"/>
      <c r="P49" s="16"/>
    </row>
    <row r="50" spans="1:16" s="17" customFormat="1" ht="43.5" customHeight="1" x14ac:dyDescent="0.25">
      <c r="A50" s="402" t="s">
        <v>2042</v>
      </c>
      <c r="B50" s="397" t="s">
        <v>2043</v>
      </c>
      <c r="C50" s="396"/>
      <c r="D50" s="396"/>
      <c r="E50" s="406" t="s">
        <v>25</v>
      </c>
      <c r="F50" s="410" t="s">
        <v>1380</v>
      </c>
      <c r="G50" s="42"/>
      <c r="H50" s="16"/>
      <c r="I50" s="16"/>
      <c r="J50" s="16"/>
      <c r="K50" s="16"/>
      <c r="L50" s="16"/>
      <c r="M50" s="16"/>
      <c r="N50" s="16"/>
      <c r="O50" s="16"/>
      <c r="P50" s="16"/>
    </row>
    <row r="51" spans="1:16" s="17" customFormat="1" ht="83.25" customHeight="1" x14ac:dyDescent="0.25">
      <c r="A51" s="402"/>
      <c r="B51" s="23" t="s">
        <v>2044</v>
      </c>
      <c r="C51" s="394"/>
      <c r="D51" s="394"/>
      <c r="E51" s="406"/>
      <c r="F51" s="579"/>
      <c r="G51" s="31"/>
      <c r="H51" s="16"/>
      <c r="I51" s="16"/>
      <c r="J51" s="16"/>
      <c r="K51" s="16"/>
      <c r="L51" s="16"/>
      <c r="M51" s="16"/>
      <c r="N51" s="16"/>
      <c r="O51" s="16"/>
      <c r="P51" s="16"/>
    </row>
    <row r="52" spans="1:16" s="17" customFormat="1" ht="21" customHeight="1" x14ac:dyDescent="0.25">
      <c r="A52" s="402"/>
      <c r="B52" s="23" t="s">
        <v>195</v>
      </c>
      <c r="C52" s="19"/>
      <c r="D52" s="394"/>
      <c r="E52" s="406"/>
      <c r="F52" s="579"/>
      <c r="G52" s="31"/>
      <c r="H52" s="16"/>
      <c r="I52" s="16"/>
      <c r="J52" s="16"/>
      <c r="K52" s="16"/>
      <c r="L52" s="16"/>
      <c r="M52" s="16"/>
      <c r="N52" s="16"/>
      <c r="O52" s="16"/>
      <c r="P52" s="16"/>
    </row>
    <row r="53" spans="1:16" s="17" customFormat="1" ht="117" customHeight="1" thickBot="1" x14ac:dyDescent="0.3">
      <c r="A53" s="402"/>
      <c r="B53" s="393" t="s">
        <v>2045</v>
      </c>
      <c r="C53" s="395"/>
      <c r="D53" s="395"/>
      <c r="E53" s="406"/>
      <c r="F53" s="580"/>
      <c r="G53" s="43"/>
      <c r="H53" s="16"/>
      <c r="I53" s="16"/>
      <c r="J53" s="16"/>
      <c r="K53" s="16"/>
      <c r="L53" s="16"/>
      <c r="M53" s="16"/>
      <c r="N53" s="16"/>
      <c r="O53" s="16"/>
      <c r="P53" s="16"/>
    </row>
    <row r="54" spans="1:16" s="17" customFormat="1" ht="101.25" customHeight="1" x14ac:dyDescent="0.25">
      <c r="A54" s="403" t="s">
        <v>2046</v>
      </c>
      <c r="B54" s="27" t="s">
        <v>2047</v>
      </c>
      <c r="C54" s="400"/>
      <c r="D54" s="400"/>
      <c r="E54" s="405" t="s">
        <v>236</v>
      </c>
      <c r="F54" s="410" t="s">
        <v>60</v>
      </c>
      <c r="G54" s="30"/>
      <c r="H54" s="16"/>
      <c r="I54" s="16"/>
      <c r="J54" s="16"/>
      <c r="K54" s="16"/>
      <c r="L54" s="16"/>
      <c r="M54" s="16"/>
      <c r="N54" s="16"/>
      <c r="O54" s="16"/>
      <c r="P54" s="16"/>
    </row>
    <row r="55" spans="1:16" s="17" customFormat="1" ht="24" customHeight="1" x14ac:dyDescent="0.25">
      <c r="A55" s="402"/>
      <c r="B55" s="23" t="s">
        <v>14</v>
      </c>
      <c r="C55" s="394"/>
      <c r="D55" s="394"/>
      <c r="E55" s="406"/>
      <c r="F55" s="579"/>
      <c r="G55" s="31"/>
      <c r="H55" s="16"/>
      <c r="I55" s="16"/>
      <c r="J55" s="16"/>
      <c r="K55" s="16"/>
      <c r="L55" s="16"/>
      <c r="M55" s="16"/>
      <c r="N55" s="16"/>
      <c r="O55" s="16"/>
      <c r="P55" s="16"/>
    </row>
    <row r="56" spans="1:16" s="17" customFormat="1" ht="21" customHeight="1" x14ac:dyDescent="0.25">
      <c r="A56" s="402"/>
      <c r="B56" s="23" t="s">
        <v>195</v>
      </c>
      <c r="C56" s="19"/>
      <c r="D56" s="394"/>
      <c r="E56" s="406"/>
      <c r="F56" s="579"/>
      <c r="G56" s="31"/>
      <c r="H56" s="16"/>
      <c r="I56" s="16"/>
      <c r="J56" s="16"/>
      <c r="K56" s="16"/>
      <c r="L56" s="16"/>
      <c r="M56" s="16"/>
      <c r="N56" s="16"/>
      <c r="O56" s="16"/>
      <c r="P56" s="16"/>
    </row>
    <row r="57" spans="1:16" s="17" customFormat="1" ht="68.25" customHeight="1" thickBot="1" x14ac:dyDescent="0.3">
      <c r="A57" s="404"/>
      <c r="B57" s="32" t="s">
        <v>2048</v>
      </c>
      <c r="C57" s="401"/>
      <c r="D57" s="401"/>
      <c r="E57" s="407"/>
      <c r="F57" s="580"/>
      <c r="G57" s="35"/>
      <c r="H57" s="16"/>
      <c r="I57" s="16"/>
      <c r="J57" s="16"/>
      <c r="K57" s="16"/>
      <c r="L57" s="16"/>
      <c r="M57" s="16"/>
      <c r="N57" s="16"/>
      <c r="O57" s="16"/>
      <c r="P57" s="16"/>
    </row>
    <row r="58" spans="1:16" s="17" customFormat="1" ht="15" x14ac:dyDescent="0.25">
      <c r="A58" s="94"/>
      <c r="G58" s="16"/>
      <c r="H58" s="16"/>
      <c r="I58" s="16"/>
      <c r="J58" s="16"/>
      <c r="K58" s="16"/>
      <c r="L58" s="16"/>
      <c r="M58" s="16"/>
      <c r="N58" s="16"/>
      <c r="O58" s="16"/>
      <c r="P58" s="16"/>
    </row>
    <row r="59" spans="1:16" s="17" customFormat="1" ht="15" x14ac:dyDescent="0.25">
      <c r="A59" s="94"/>
      <c r="G59" s="16"/>
      <c r="H59" s="16"/>
      <c r="I59" s="16"/>
      <c r="J59" s="16"/>
      <c r="K59" s="16"/>
      <c r="L59" s="16"/>
      <c r="M59" s="16"/>
      <c r="N59" s="16"/>
      <c r="O59" s="16"/>
      <c r="P59" s="16"/>
    </row>
    <row r="61" spans="1:16" x14ac:dyDescent="0.3">
      <c r="A61" s="11" t="s">
        <v>12</v>
      </c>
      <c r="B61" s="415"/>
      <c r="C61" s="415"/>
      <c r="D61" s="415"/>
      <c r="E61" s="415"/>
      <c r="F61" s="415"/>
      <c r="G61" s="415"/>
    </row>
    <row r="62" spans="1:16" x14ac:dyDescent="0.3">
      <c r="B62" s="390"/>
      <c r="C62" s="390"/>
      <c r="D62" s="390"/>
      <c r="E62" s="390"/>
      <c r="F62" s="390"/>
      <c r="G62" s="390"/>
    </row>
    <row r="63" spans="1:16" x14ac:dyDescent="0.3">
      <c r="A63" s="11" t="s">
        <v>11</v>
      </c>
      <c r="B63" s="416">
        <v>1</v>
      </c>
      <c r="C63" s="415"/>
      <c r="D63" s="415"/>
      <c r="E63" s="415"/>
      <c r="F63" s="415"/>
      <c r="G63" s="415"/>
    </row>
    <row r="67" spans="1:3" x14ac:dyDescent="0.3">
      <c r="A67" s="11" t="s">
        <v>9</v>
      </c>
      <c r="C67" s="4" t="s">
        <v>10</v>
      </c>
    </row>
  </sheetData>
  <mergeCells count="45">
    <mergeCell ref="A54:A57"/>
    <mergeCell ref="E54:E57"/>
    <mergeCell ref="F54:F57"/>
    <mergeCell ref="B61:G61"/>
    <mergeCell ref="B63:G63"/>
    <mergeCell ref="A46:A49"/>
    <mergeCell ref="E46:E49"/>
    <mergeCell ref="F46:F49"/>
    <mergeCell ref="A50:A53"/>
    <mergeCell ref="E50:E53"/>
    <mergeCell ref="F50:F53"/>
    <mergeCell ref="A39:A41"/>
    <mergeCell ref="E39:E41"/>
    <mergeCell ref="F39:F41"/>
    <mergeCell ref="A42:A45"/>
    <mergeCell ref="E42:E45"/>
    <mergeCell ref="F42:F45"/>
    <mergeCell ref="A28:A30"/>
    <mergeCell ref="E28:E30"/>
    <mergeCell ref="F28:F34"/>
    <mergeCell ref="A31:A34"/>
    <mergeCell ref="E31:E34"/>
    <mergeCell ref="A35:A38"/>
    <mergeCell ref="E35:E38"/>
    <mergeCell ref="F35:F38"/>
    <mergeCell ref="A20:A23"/>
    <mergeCell ref="E20:E23"/>
    <mergeCell ref="F20:F23"/>
    <mergeCell ref="A24:A27"/>
    <mergeCell ref="B24:B25"/>
    <mergeCell ref="E24:E27"/>
    <mergeCell ref="F24:F27"/>
    <mergeCell ref="O10:BF10"/>
    <mergeCell ref="B13:G13"/>
    <mergeCell ref="E16:F16"/>
    <mergeCell ref="A17:A19"/>
    <mergeCell ref="E17:E19"/>
    <mergeCell ref="F17:F19"/>
    <mergeCell ref="A1:G1"/>
    <mergeCell ref="A2:G2"/>
    <mergeCell ref="A3:G3"/>
    <mergeCell ref="B5:G5"/>
    <mergeCell ref="B7:G7"/>
    <mergeCell ref="A10:A11"/>
    <mergeCell ref="B10:G11"/>
  </mergeCells>
  <hyperlinks>
    <hyperlink ref="C17" r:id="rId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5"/>
  <sheetViews>
    <sheetView topLeftCell="A43" workbookViewId="0">
      <selection activeCell="A47" sqref="A47:XFD56"/>
    </sheetView>
  </sheetViews>
  <sheetFormatPr baseColWidth="10" defaultColWidth="9.140625" defaultRowHeight="16.5" x14ac:dyDescent="0.3"/>
  <cols>
    <col min="1" max="1" width="41.140625" style="4" customWidth="1"/>
    <col min="2" max="2" width="55.425781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21" t="s">
        <v>47</v>
      </c>
      <c r="B3" s="421"/>
      <c r="C3" s="421"/>
      <c r="D3" s="421"/>
      <c r="E3" s="421"/>
      <c r="F3" s="421"/>
      <c r="G3" s="421"/>
    </row>
    <row r="4" spans="1:61" s="1" customFormat="1" ht="20.25" customHeight="1" x14ac:dyDescent="0.35">
      <c r="A4" s="49"/>
      <c r="B4" s="49"/>
      <c r="C4" s="49"/>
      <c r="D4" s="49"/>
      <c r="E4" s="49"/>
      <c r="F4" s="49"/>
      <c r="G4" s="49"/>
    </row>
    <row r="5" spans="1:61" x14ac:dyDescent="0.3">
      <c r="A5" s="10" t="s">
        <v>3</v>
      </c>
      <c r="B5" s="418" t="s">
        <v>1342</v>
      </c>
      <c r="C5" s="418"/>
      <c r="D5" s="418"/>
      <c r="E5" s="418"/>
      <c r="F5" s="418"/>
      <c r="G5" s="418"/>
    </row>
    <row r="6" spans="1:61" x14ac:dyDescent="0.3">
      <c r="A6" s="11"/>
      <c r="B6" s="11"/>
      <c r="C6" s="11"/>
      <c r="D6" s="11"/>
      <c r="E6" s="11"/>
      <c r="F6" s="11"/>
      <c r="G6" s="12"/>
    </row>
    <row r="7" spans="1:61" ht="21.75" customHeight="1" x14ac:dyDescent="0.3">
      <c r="A7" s="5" t="s">
        <v>0</v>
      </c>
      <c r="B7" s="418" t="s">
        <v>1342</v>
      </c>
      <c r="C7" s="418"/>
      <c r="D7" s="418"/>
      <c r="E7" s="418"/>
      <c r="F7" s="418"/>
      <c r="G7" s="418"/>
      <c r="H7" s="6"/>
      <c r="I7" s="6"/>
      <c r="J7" s="6"/>
      <c r="K7" s="6"/>
      <c r="L7" s="6"/>
      <c r="M7" s="6"/>
      <c r="N7" s="6"/>
      <c r="O7" s="6"/>
    </row>
    <row r="8" spans="1:61" x14ac:dyDescent="0.3">
      <c r="A8" s="6"/>
      <c r="B8" s="6"/>
      <c r="C8" s="6"/>
      <c r="D8" s="6"/>
      <c r="E8" s="6"/>
      <c r="F8" s="6"/>
      <c r="G8" s="12"/>
    </row>
    <row r="9" spans="1:61" x14ac:dyDescent="0.3">
      <c r="A9" s="6"/>
      <c r="B9" s="6"/>
      <c r="C9" s="6"/>
      <c r="D9" s="6"/>
      <c r="E9" s="6"/>
      <c r="F9" s="6"/>
      <c r="G9" s="12"/>
    </row>
    <row r="10" spans="1:61" s="8" customFormat="1" ht="13.5" customHeight="1" x14ac:dyDescent="0.3">
      <c r="A10" s="422" t="s">
        <v>5</v>
      </c>
      <c r="B10" s="636" t="s">
        <v>1343</v>
      </c>
      <c r="C10" s="637"/>
      <c r="D10" s="637"/>
      <c r="E10" s="637"/>
      <c r="F10" s="637"/>
      <c r="G10" s="638"/>
      <c r="H10" s="6"/>
      <c r="I10" s="6"/>
      <c r="J10" s="6"/>
      <c r="K10" s="6"/>
      <c r="L10" s="6"/>
      <c r="M10" s="6"/>
      <c r="N10" s="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7"/>
      <c r="BH10" s="7"/>
      <c r="BI10" s="7"/>
    </row>
    <row r="11" spans="1:61" s="7" customFormat="1" ht="27" customHeight="1" x14ac:dyDescent="0.3">
      <c r="A11" s="423"/>
      <c r="B11" s="639"/>
      <c r="C11" s="640"/>
      <c r="D11" s="640"/>
      <c r="E11" s="640"/>
      <c r="F11" s="640"/>
      <c r="G11" s="641"/>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48"/>
      <c r="AV11" s="48"/>
      <c r="AW11" s="48"/>
      <c r="AX11" s="48"/>
      <c r="AY11" s="48"/>
      <c r="AZ11" s="48"/>
      <c r="BA11" s="48"/>
      <c r="BB11" s="48"/>
      <c r="BC11" s="48"/>
      <c r="BD11" s="48"/>
      <c r="BE11" s="48"/>
      <c r="BF11" s="48"/>
    </row>
    <row r="12" spans="1:61" x14ac:dyDescent="0.3">
      <c r="A12" s="6"/>
      <c r="B12" s="6"/>
      <c r="C12" s="6"/>
      <c r="D12" s="6"/>
      <c r="E12" s="6"/>
      <c r="F12" s="6"/>
      <c r="G12" s="12"/>
    </row>
    <row r="13" spans="1:61" ht="22.5" customHeight="1" x14ac:dyDescent="0.3">
      <c r="A13" s="5" t="s">
        <v>1</v>
      </c>
      <c r="B13" s="418" t="s">
        <v>556</v>
      </c>
      <c r="C13" s="418"/>
      <c r="D13" s="418"/>
      <c r="E13" s="418"/>
      <c r="F13" s="418"/>
      <c r="G13" s="418"/>
    </row>
    <row r="14" spans="1:61" x14ac:dyDescent="0.3">
      <c r="A14" s="6"/>
      <c r="B14" s="6"/>
      <c r="C14" s="6"/>
      <c r="D14" s="6"/>
      <c r="E14" s="6"/>
      <c r="F14" s="6"/>
      <c r="G14" s="12"/>
    </row>
    <row r="15" spans="1:61" ht="17.25" thickBot="1" x14ac:dyDescent="0.35"/>
    <row r="16" spans="1:61" ht="99.75" customHeight="1" thickBot="1" x14ac:dyDescent="0.35">
      <c r="A16" s="39" t="s">
        <v>2</v>
      </c>
      <c r="B16" s="40" t="s">
        <v>6</v>
      </c>
      <c r="C16" s="40" t="s">
        <v>8</v>
      </c>
      <c r="D16" s="40" t="s">
        <v>4</v>
      </c>
      <c r="E16" s="408" t="s">
        <v>16</v>
      </c>
      <c r="F16" s="409"/>
      <c r="G16" s="41" t="s">
        <v>7</v>
      </c>
    </row>
    <row r="17" spans="1:16" s="17" customFormat="1" ht="58.5" customHeight="1" x14ac:dyDescent="0.25">
      <c r="A17" s="430" t="s">
        <v>1344</v>
      </c>
      <c r="B17" s="27" t="s">
        <v>1345</v>
      </c>
      <c r="C17" s="28" t="s">
        <v>1346</v>
      </c>
      <c r="D17" s="28"/>
      <c r="E17" s="405" t="s">
        <v>1347</v>
      </c>
      <c r="F17" s="29" t="s">
        <v>791</v>
      </c>
      <c r="G17" s="30"/>
      <c r="H17" s="16"/>
      <c r="I17" s="16"/>
      <c r="J17" s="16"/>
      <c r="K17" s="16"/>
      <c r="L17" s="16"/>
      <c r="M17" s="16"/>
      <c r="N17" s="16"/>
      <c r="O17" s="16"/>
      <c r="P17" s="16"/>
    </row>
    <row r="18" spans="1:16" s="17" customFormat="1" ht="165.75" customHeight="1" x14ac:dyDescent="0.25">
      <c r="A18" s="431"/>
      <c r="B18" s="23" t="s">
        <v>1348</v>
      </c>
      <c r="C18" s="15" t="s">
        <v>1349</v>
      </c>
      <c r="D18" s="15"/>
      <c r="E18" s="406"/>
      <c r="F18" s="18" t="s">
        <v>17</v>
      </c>
      <c r="G18" s="31"/>
      <c r="H18" s="16"/>
      <c r="I18" s="16"/>
      <c r="J18" s="16"/>
      <c r="K18" s="16"/>
      <c r="L18" s="16"/>
      <c r="M18" s="16"/>
      <c r="N18" s="16"/>
      <c r="O18" s="16"/>
      <c r="P18" s="16"/>
    </row>
    <row r="19" spans="1:16" s="17" customFormat="1" ht="47.25" customHeight="1" x14ac:dyDescent="0.25">
      <c r="A19" s="431"/>
      <c r="B19" s="23" t="s">
        <v>1350</v>
      </c>
      <c r="C19" s="19"/>
      <c r="D19" s="15"/>
      <c r="E19" s="406"/>
      <c r="F19" s="18" t="s">
        <v>17</v>
      </c>
      <c r="G19" s="31"/>
      <c r="H19" s="16"/>
      <c r="I19" s="16"/>
      <c r="J19" s="16"/>
      <c r="K19" s="16"/>
      <c r="L19" s="16"/>
      <c r="M19" s="16"/>
      <c r="N19" s="16"/>
      <c r="O19" s="16"/>
      <c r="P19" s="16"/>
    </row>
    <row r="20" spans="1:16" s="17" customFormat="1" ht="44.25" customHeight="1" thickBot="1" x14ac:dyDescent="0.3">
      <c r="A20" s="432"/>
      <c r="B20" s="32" t="s">
        <v>1351</v>
      </c>
      <c r="C20" s="33"/>
      <c r="D20" s="33"/>
      <c r="E20" s="407"/>
      <c r="F20" s="34" t="s">
        <v>17</v>
      </c>
      <c r="G20" s="35"/>
      <c r="H20" s="16"/>
      <c r="I20" s="16"/>
      <c r="J20" s="16"/>
      <c r="K20" s="16"/>
      <c r="L20" s="16"/>
      <c r="M20" s="16"/>
      <c r="N20" s="16"/>
      <c r="O20" s="16"/>
      <c r="P20" s="16"/>
    </row>
    <row r="21" spans="1:16" s="17" customFormat="1" ht="37.5" customHeight="1" x14ac:dyDescent="0.25">
      <c r="A21" s="431" t="s">
        <v>1352</v>
      </c>
      <c r="B21" s="24" t="s">
        <v>1353</v>
      </c>
      <c r="C21" s="28" t="s">
        <v>1346</v>
      </c>
      <c r="D21" s="25"/>
      <c r="E21" s="406" t="s">
        <v>1347</v>
      </c>
      <c r="F21" s="26" t="s">
        <v>42</v>
      </c>
      <c r="G21" s="42"/>
      <c r="H21" s="16"/>
      <c r="I21" s="16"/>
      <c r="J21" s="16"/>
      <c r="K21" s="16"/>
      <c r="L21" s="16"/>
      <c r="M21" s="16"/>
      <c r="N21" s="16"/>
      <c r="O21" s="16"/>
      <c r="P21" s="16"/>
    </row>
    <row r="22" spans="1:16" s="17" customFormat="1" ht="72.75" customHeight="1" thickBot="1" x14ac:dyDescent="0.3">
      <c r="A22" s="431"/>
      <c r="B22" s="23" t="s">
        <v>1354</v>
      </c>
      <c r="C22" s="15" t="s">
        <v>1346</v>
      </c>
      <c r="D22" s="15"/>
      <c r="E22" s="406"/>
      <c r="F22" s="18" t="s">
        <v>60</v>
      </c>
      <c r="G22" s="31"/>
      <c r="H22" s="16"/>
      <c r="I22" s="16"/>
      <c r="J22" s="16"/>
      <c r="K22" s="16"/>
      <c r="L22" s="16"/>
      <c r="M22" s="16"/>
      <c r="N22" s="16"/>
      <c r="O22" s="16"/>
      <c r="P22" s="16"/>
    </row>
    <row r="23" spans="1:16" s="17" customFormat="1" ht="39.75" customHeight="1" x14ac:dyDescent="0.25">
      <c r="A23" s="431"/>
      <c r="B23" s="23" t="s">
        <v>1355</v>
      </c>
      <c r="C23" s="28" t="s">
        <v>1346</v>
      </c>
      <c r="D23" s="15"/>
      <c r="E23" s="406"/>
      <c r="F23" s="18" t="s">
        <v>779</v>
      </c>
      <c r="G23" s="31"/>
      <c r="H23" s="16"/>
      <c r="I23" s="16"/>
      <c r="J23" s="16"/>
      <c r="K23" s="16"/>
      <c r="L23" s="16"/>
      <c r="M23" s="16"/>
      <c r="N23" s="16"/>
      <c r="O23" s="16"/>
      <c r="P23" s="16"/>
    </row>
    <row r="24" spans="1:16" s="17" customFormat="1" ht="47.25" customHeight="1" thickBot="1" x14ac:dyDescent="0.3">
      <c r="A24" s="431"/>
      <c r="B24" s="59" t="s">
        <v>1356</v>
      </c>
      <c r="C24" s="37" t="s">
        <v>1357</v>
      </c>
      <c r="D24" s="37"/>
      <c r="E24" s="406"/>
      <c r="F24" s="38" t="s">
        <v>791</v>
      </c>
      <c r="G24" s="43"/>
      <c r="H24" s="16"/>
      <c r="I24" s="16"/>
      <c r="J24" s="16"/>
      <c r="K24" s="16"/>
      <c r="L24" s="16"/>
      <c r="M24" s="16"/>
      <c r="N24" s="16"/>
      <c r="O24" s="16"/>
      <c r="P24" s="16"/>
    </row>
    <row r="25" spans="1:16" s="17" customFormat="1" ht="23.25" customHeight="1" x14ac:dyDescent="0.25">
      <c r="A25" s="403" t="s">
        <v>1358</v>
      </c>
      <c r="B25" s="435" t="s">
        <v>1359</v>
      </c>
      <c r="C25" s="28"/>
      <c r="D25" s="28"/>
      <c r="E25" s="405" t="s">
        <v>1360</v>
      </c>
      <c r="F25" s="410" t="s">
        <v>628</v>
      </c>
      <c r="G25" s="30"/>
      <c r="H25" s="16"/>
      <c r="I25" s="16"/>
      <c r="J25" s="16"/>
      <c r="K25" s="16"/>
      <c r="L25" s="16"/>
      <c r="M25" s="16"/>
      <c r="N25" s="16"/>
      <c r="O25" s="16"/>
      <c r="P25" s="16"/>
    </row>
    <row r="26" spans="1:16" s="17" customFormat="1" ht="24" customHeight="1" x14ac:dyDescent="0.25">
      <c r="A26" s="402"/>
      <c r="B26" s="471"/>
      <c r="C26" s="15"/>
      <c r="D26" s="15"/>
      <c r="E26" s="406"/>
      <c r="F26" s="579"/>
      <c r="G26" s="31"/>
      <c r="H26" s="16"/>
      <c r="I26" s="16"/>
      <c r="J26" s="16"/>
      <c r="K26" s="16"/>
      <c r="L26" s="16"/>
      <c r="M26" s="16"/>
      <c r="N26" s="16"/>
      <c r="O26" s="16"/>
      <c r="P26" s="16"/>
    </row>
    <row r="27" spans="1:16" s="17" customFormat="1" ht="21" customHeight="1" x14ac:dyDescent="0.25">
      <c r="A27" s="402"/>
      <c r="B27" s="471"/>
      <c r="C27" s="19"/>
      <c r="D27" s="15"/>
      <c r="E27" s="406"/>
      <c r="F27" s="579"/>
      <c r="G27" s="31"/>
      <c r="H27" s="16"/>
      <c r="I27" s="16"/>
      <c r="J27" s="16"/>
      <c r="K27" s="16"/>
      <c r="L27" s="16"/>
      <c r="M27" s="16"/>
      <c r="N27" s="16"/>
      <c r="O27" s="16"/>
      <c r="P27" s="16"/>
    </row>
    <row r="28" spans="1:16" s="17" customFormat="1" ht="99" customHeight="1" thickBot="1" x14ac:dyDescent="0.3">
      <c r="A28" s="404"/>
      <c r="B28" s="457"/>
      <c r="C28" s="33"/>
      <c r="D28" s="33"/>
      <c r="E28" s="407"/>
      <c r="F28" s="580"/>
      <c r="G28" s="35"/>
      <c r="H28" s="16"/>
      <c r="I28" s="16"/>
      <c r="J28" s="16"/>
      <c r="K28" s="16"/>
      <c r="L28" s="16"/>
      <c r="M28" s="16"/>
      <c r="N28" s="16"/>
      <c r="O28" s="16"/>
      <c r="P28" s="16"/>
    </row>
    <row r="29" spans="1:16" s="17" customFormat="1" ht="91.5" customHeight="1" x14ac:dyDescent="0.25">
      <c r="A29" s="431" t="s">
        <v>1361</v>
      </c>
      <c r="B29" s="24" t="s">
        <v>1362</v>
      </c>
      <c r="C29" s="25" t="s">
        <v>1363</v>
      </c>
      <c r="D29" s="25"/>
      <c r="E29" s="406" t="s">
        <v>1360</v>
      </c>
      <c r="F29" s="26" t="s">
        <v>61</v>
      </c>
      <c r="G29" s="42"/>
      <c r="H29" s="16"/>
      <c r="I29" s="16"/>
      <c r="J29" s="16"/>
      <c r="K29" s="16"/>
      <c r="L29" s="16"/>
      <c r="M29" s="16"/>
      <c r="N29" s="16"/>
      <c r="O29" s="16"/>
      <c r="P29" s="16"/>
    </row>
    <row r="30" spans="1:16" s="17" customFormat="1" ht="31.5" customHeight="1" x14ac:dyDescent="0.25">
      <c r="A30" s="431"/>
      <c r="B30" s="23" t="s">
        <v>1364</v>
      </c>
      <c r="C30" s="25" t="s">
        <v>1363</v>
      </c>
      <c r="D30" s="15"/>
      <c r="E30" s="406"/>
      <c r="F30" s="18" t="s">
        <v>780</v>
      </c>
      <c r="G30" s="31"/>
      <c r="H30" s="16"/>
      <c r="I30" s="16"/>
      <c r="J30" s="16"/>
      <c r="K30" s="16"/>
      <c r="L30" s="16"/>
      <c r="M30" s="16"/>
      <c r="N30" s="16"/>
      <c r="O30" s="16"/>
      <c r="P30" s="16"/>
    </row>
    <row r="31" spans="1:16" s="17" customFormat="1" ht="52.5" customHeight="1" x14ac:dyDescent="0.25">
      <c r="A31" s="431"/>
      <c r="B31" s="23" t="s">
        <v>1365</v>
      </c>
      <c r="C31" s="25" t="s">
        <v>1363</v>
      </c>
      <c r="D31" s="15"/>
      <c r="E31" s="406"/>
      <c r="F31" s="18" t="s">
        <v>1366</v>
      </c>
      <c r="G31" s="31"/>
      <c r="H31" s="16"/>
      <c r="I31" s="16"/>
      <c r="J31" s="16"/>
      <c r="K31" s="16"/>
      <c r="L31" s="16"/>
      <c r="M31" s="16"/>
      <c r="N31" s="16"/>
      <c r="O31" s="16"/>
      <c r="P31" s="16"/>
    </row>
    <row r="32" spans="1:16" s="17" customFormat="1" ht="57" customHeight="1" thickBot="1" x14ac:dyDescent="0.3">
      <c r="A32" s="431"/>
      <c r="B32" s="59" t="s">
        <v>1367</v>
      </c>
      <c r="C32" s="37" t="s">
        <v>1363</v>
      </c>
      <c r="D32" s="37"/>
      <c r="E32" s="406"/>
      <c r="F32" s="38" t="s">
        <v>628</v>
      </c>
      <c r="G32" s="43"/>
      <c r="H32" s="16"/>
      <c r="I32" s="16"/>
      <c r="J32" s="16"/>
      <c r="K32" s="16"/>
      <c r="L32" s="16"/>
      <c r="M32" s="16"/>
      <c r="N32" s="16"/>
      <c r="O32" s="16"/>
      <c r="P32" s="16"/>
    </row>
    <row r="33" spans="1:16" s="17" customFormat="1" ht="111" customHeight="1" x14ac:dyDescent="0.25">
      <c r="A33" s="430" t="s">
        <v>1368</v>
      </c>
      <c r="B33" s="27" t="s">
        <v>1369</v>
      </c>
      <c r="C33" s="28" t="s">
        <v>1370</v>
      </c>
      <c r="D33" s="28"/>
      <c r="E33" s="405" t="s">
        <v>236</v>
      </c>
      <c r="F33" s="29" t="s">
        <v>1371</v>
      </c>
      <c r="G33" s="30"/>
      <c r="H33" s="16"/>
      <c r="I33" s="16"/>
      <c r="J33" s="16"/>
      <c r="K33" s="16"/>
      <c r="L33" s="16"/>
      <c r="M33" s="16"/>
      <c r="N33" s="16"/>
      <c r="O33" s="16"/>
      <c r="P33" s="16"/>
    </row>
    <row r="34" spans="1:16" s="17" customFormat="1" ht="39" customHeight="1" x14ac:dyDescent="0.25">
      <c r="A34" s="431"/>
      <c r="B34" s="23" t="s">
        <v>1372</v>
      </c>
      <c r="C34" s="15" t="s">
        <v>1373</v>
      </c>
      <c r="D34" s="15"/>
      <c r="E34" s="406"/>
      <c r="F34" s="18" t="s">
        <v>1374</v>
      </c>
      <c r="G34" s="31"/>
      <c r="H34" s="16"/>
      <c r="I34" s="16"/>
      <c r="J34" s="16"/>
      <c r="K34" s="16"/>
      <c r="L34" s="16"/>
      <c r="M34" s="16"/>
      <c r="N34" s="16"/>
      <c r="O34" s="16"/>
      <c r="P34" s="16"/>
    </row>
    <row r="35" spans="1:16" s="17" customFormat="1" ht="36" customHeight="1" x14ac:dyDescent="0.25">
      <c r="A35" s="431"/>
      <c r="B35" s="23" t="s">
        <v>1375</v>
      </c>
      <c r="C35" s="15" t="s">
        <v>1376</v>
      </c>
      <c r="D35" s="15"/>
      <c r="E35" s="406"/>
      <c r="F35" s="18" t="s">
        <v>1377</v>
      </c>
      <c r="G35" s="31"/>
      <c r="H35" s="16"/>
      <c r="I35" s="16"/>
      <c r="J35" s="16"/>
      <c r="K35" s="16"/>
      <c r="L35" s="16"/>
      <c r="M35" s="16"/>
      <c r="N35" s="16"/>
      <c r="O35" s="16"/>
      <c r="P35" s="16"/>
    </row>
    <row r="36" spans="1:16" s="17" customFormat="1" ht="74.25" customHeight="1" thickBot="1" x14ac:dyDescent="0.3">
      <c r="A36" s="432"/>
      <c r="B36" s="32" t="s">
        <v>1378</v>
      </c>
      <c r="C36" s="33" t="s">
        <v>1379</v>
      </c>
      <c r="D36" s="33"/>
      <c r="E36" s="407"/>
      <c r="F36" s="34" t="s">
        <v>1380</v>
      </c>
      <c r="G36" s="35"/>
      <c r="H36" s="16"/>
      <c r="I36" s="16"/>
      <c r="J36" s="16"/>
      <c r="K36" s="16"/>
      <c r="L36" s="16"/>
      <c r="M36" s="16"/>
      <c r="N36" s="16"/>
      <c r="O36" s="16"/>
      <c r="P36" s="16"/>
    </row>
    <row r="37" spans="1:16" s="17" customFormat="1" ht="73.5" customHeight="1" x14ac:dyDescent="0.25">
      <c r="A37" s="430" t="s">
        <v>1381</v>
      </c>
      <c r="B37" s="27" t="s">
        <v>1382</v>
      </c>
      <c r="C37" s="28" t="s">
        <v>1383</v>
      </c>
      <c r="D37" s="28"/>
      <c r="E37" s="405" t="s">
        <v>1347</v>
      </c>
      <c r="F37" s="29" t="s">
        <v>1374</v>
      </c>
      <c r="G37" s="30"/>
      <c r="H37" s="16"/>
      <c r="I37" s="16"/>
      <c r="J37" s="16"/>
      <c r="K37" s="16"/>
      <c r="L37" s="16"/>
      <c r="M37" s="16"/>
      <c r="N37" s="16"/>
      <c r="O37" s="16"/>
      <c r="P37" s="16"/>
    </row>
    <row r="38" spans="1:16" s="17" customFormat="1" ht="67.5" customHeight="1" x14ac:dyDescent="0.25">
      <c r="A38" s="431"/>
      <c r="B38" s="23" t="s">
        <v>1384</v>
      </c>
      <c r="C38" s="25" t="s">
        <v>1385</v>
      </c>
      <c r="D38" s="15"/>
      <c r="E38" s="406"/>
      <c r="F38" s="18" t="s">
        <v>854</v>
      </c>
      <c r="G38" s="31"/>
      <c r="H38" s="16"/>
      <c r="I38" s="16"/>
      <c r="J38" s="16"/>
      <c r="K38" s="16"/>
      <c r="L38" s="16"/>
      <c r="M38" s="16"/>
      <c r="N38" s="16"/>
      <c r="O38" s="16"/>
      <c r="P38" s="16"/>
    </row>
    <row r="39" spans="1:16" s="17" customFormat="1" ht="129.75" customHeight="1" x14ac:dyDescent="0.25">
      <c r="A39" s="431"/>
      <c r="B39" s="23" t="s">
        <v>1386</v>
      </c>
      <c r="C39" s="15" t="s">
        <v>1387</v>
      </c>
      <c r="D39" s="15"/>
      <c r="E39" s="406"/>
      <c r="F39" s="18" t="s">
        <v>789</v>
      </c>
      <c r="G39" s="31"/>
      <c r="H39" s="16"/>
      <c r="I39" s="16"/>
      <c r="J39" s="16"/>
      <c r="K39" s="16"/>
      <c r="L39" s="16"/>
      <c r="M39" s="16"/>
      <c r="N39" s="16"/>
      <c r="O39" s="16"/>
      <c r="P39" s="16"/>
    </row>
    <row r="40" spans="1:16" s="17" customFormat="1" ht="60" customHeight="1" x14ac:dyDescent="0.25">
      <c r="A40" s="611"/>
      <c r="B40" s="23" t="s">
        <v>1388</v>
      </c>
      <c r="C40" s="15"/>
      <c r="D40" s="15"/>
      <c r="E40" s="473"/>
      <c r="F40" s="18" t="s">
        <v>791</v>
      </c>
      <c r="G40" s="141"/>
      <c r="H40" s="16"/>
      <c r="I40" s="16"/>
      <c r="J40" s="16"/>
      <c r="K40" s="16"/>
      <c r="L40" s="16"/>
      <c r="M40" s="16"/>
      <c r="N40" s="16"/>
      <c r="O40" s="16"/>
      <c r="P40" s="16"/>
    </row>
    <row r="41" spans="1:16" s="17" customFormat="1" ht="15" x14ac:dyDescent="0.25">
      <c r="G41" s="16"/>
      <c r="H41" s="16"/>
      <c r="I41" s="16"/>
      <c r="J41" s="16"/>
      <c r="K41" s="16"/>
      <c r="L41" s="16"/>
      <c r="M41" s="16"/>
      <c r="N41" s="16"/>
      <c r="O41" s="16"/>
      <c r="P41" s="16"/>
    </row>
    <row r="43" spans="1:16" x14ac:dyDescent="0.3">
      <c r="A43" s="4" t="s">
        <v>12</v>
      </c>
      <c r="B43" s="415"/>
      <c r="C43" s="415"/>
      <c r="D43" s="415"/>
      <c r="E43" s="415"/>
      <c r="F43" s="415"/>
      <c r="G43" s="415"/>
    </row>
    <row r="44" spans="1:16" x14ac:dyDescent="0.3">
      <c r="B44" s="47"/>
      <c r="C44" s="47"/>
      <c r="D44" s="47"/>
      <c r="E44" s="47"/>
      <c r="F44" s="47"/>
      <c r="G44" s="47"/>
    </row>
    <row r="45" spans="1:16" x14ac:dyDescent="0.3">
      <c r="A45" s="4" t="s">
        <v>11</v>
      </c>
      <c r="B45" s="416">
        <v>1</v>
      </c>
      <c r="C45" s="415"/>
      <c r="D45" s="415"/>
      <c r="E45" s="415"/>
      <c r="F45" s="415"/>
      <c r="G45" s="415"/>
    </row>
  </sheetData>
  <sheetProtection algorithmName="SHA-512" hashValue="O5LzQZ4w75CmzyTDTYnR2TMoVR9LE4HmoJ9VCf9zByLftQ5MgGlahY6VhnVN8rex0r5Htf/oORiLihKZ6gflhg==" saltValue="346YRCex0xGcS6NBDYDxJw==" spinCount="100000" sheet="1" objects="1" scenarios="1"/>
  <mergeCells count="26">
    <mergeCell ref="B45:G45"/>
    <mergeCell ref="A25:A28"/>
    <mergeCell ref="B25:B28"/>
    <mergeCell ref="E25:E28"/>
    <mergeCell ref="F25:F28"/>
    <mergeCell ref="A29:A32"/>
    <mergeCell ref="E29:E32"/>
    <mergeCell ref="A33:A36"/>
    <mergeCell ref="E33:E36"/>
    <mergeCell ref="A37:A40"/>
    <mergeCell ref="E37:E40"/>
    <mergeCell ref="B43:G43"/>
    <mergeCell ref="O10:BF10"/>
    <mergeCell ref="B13:G13"/>
    <mergeCell ref="E16:F16"/>
    <mergeCell ref="A17:A20"/>
    <mergeCell ref="E17:E20"/>
    <mergeCell ref="A21:A24"/>
    <mergeCell ref="E21:E24"/>
    <mergeCell ref="A1:G1"/>
    <mergeCell ref="A2:G2"/>
    <mergeCell ref="A3:G3"/>
    <mergeCell ref="B5:G5"/>
    <mergeCell ref="B7:G7"/>
    <mergeCell ref="A10:A11"/>
    <mergeCell ref="B10:G1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7"/>
  <sheetViews>
    <sheetView topLeftCell="A46" workbookViewId="0">
      <selection activeCell="B46" sqref="B46"/>
    </sheetView>
  </sheetViews>
  <sheetFormatPr baseColWidth="10" defaultColWidth="9.140625" defaultRowHeight="16.5" x14ac:dyDescent="0.3"/>
  <cols>
    <col min="1" max="1" width="41.140625" style="4" customWidth="1"/>
    <col min="2" max="2" width="55.425781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21" t="s">
        <v>47</v>
      </c>
      <c r="B3" s="421"/>
      <c r="C3" s="421"/>
      <c r="D3" s="421"/>
      <c r="E3" s="421"/>
      <c r="F3" s="421"/>
      <c r="G3" s="421"/>
    </row>
    <row r="4" spans="1:61" s="1" customFormat="1" ht="20.25" customHeight="1" x14ac:dyDescent="0.35">
      <c r="A4" s="49"/>
      <c r="B4" s="49"/>
      <c r="C4" s="49"/>
      <c r="D4" s="49"/>
      <c r="E4" s="49"/>
      <c r="F4" s="49"/>
      <c r="G4" s="49"/>
    </row>
    <row r="5" spans="1:61" x14ac:dyDescent="0.3">
      <c r="A5" s="10" t="s">
        <v>3</v>
      </c>
      <c r="B5" s="612" t="s">
        <v>553</v>
      </c>
      <c r="C5" s="612"/>
      <c r="D5" s="612"/>
      <c r="E5" s="612"/>
      <c r="F5" s="612"/>
      <c r="G5" s="612"/>
    </row>
    <row r="6" spans="1:61" x14ac:dyDescent="0.3">
      <c r="A6" s="11"/>
      <c r="B6" s="11"/>
      <c r="C6" s="11"/>
      <c r="D6" s="11"/>
      <c r="E6" s="11"/>
      <c r="F6" s="11"/>
      <c r="G6" s="12"/>
    </row>
    <row r="7" spans="1:61" ht="21.75" customHeight="1" x14ac:dyDescent="0.3">
      <c r="A7" s="5" t="s">
        <v>0</v>
      </c>
      <c r="B7" s="612" t="s">
        <v>554</v>
      </c>
      <c r="C7" s="612"/>
      <c r="D7" s="612"/>
      <c r="E7" s="612"/>
      <c r="F7" s="612"/>
      <c r="G7" s="612"/>
      <c r="H7" s="6"/>
      <c r="I7" s="6"/>
      <c r="J7" s="6"/>
      <c r="K7" s="6"/>
      <c r="L7" s="6"/>
      <c r="M7" s="6"/>
      <c r="N7" s="6"/>
      <c r="O7" s="6"/>
    </row>
    <row r="8" spans="1:61" x14ac:dyDescent="0.3">
      <c r="A8" s="6"/>
      <c r="B8" s="140"/>
      <c r="C8" s="140"/>
      <c r="D8" s="140"/>
      <c r="E8" s="140"/>
      <c r="F8" s="140"/>
      <c r="G8" s="12"/>
    </row>
    <row r="9" spans="1:61" x14ac:dyDescent="0.3">
      <c r="A9" s="6"/>
      <c r="B9" s="140"/>
      <c r="C9" s="140"/>
      <c r="D9" s="140"/>
      <c r="E9" s="140"/>
      <c r="F9" s="140"/>
      <c r="G9" s="12"/>
    </row>
    <row r="10" spans="1:61" s="8" customFormat="1" ht="13.5" customHeight="1" x14ac:dyDescent="0.3">
      <c r="A10" s="422" t="s">
        <v>5</v>
      </c>
      <c r="B10" s="613" t="s">
        <v>555</v>
      </c>
      <c r="C10" s="614"/>
      <c r="D10" s="614"/>
      <c r="E10" s="614"/>
      <c r="F10" s="614"/>
      <c r="G10" s="615"/>
      <c r="H10" s="6"/>
      <c r="I10" s="6"/>
      <c r="J10" s="6"/>
      <c r="K10" s="6"/>
      <c r="L10" s="6"/>
      <c r="M10" s="6"/>
      <c r="N10" s="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7"/>
      <c r="BH10" s="7"/>
      <c r="BI10" s="7"/>
    </row>
    <row r="11" spans="1:61" s="7" customFormat="1" ht="27" customHeight="1" x14ac:dyDescent="0.3">
      <c r="A11" s="423"/>
      <c r="B11" s="616"/>
      <c r="C11" s="617"/>
      <c r="D11" s="617"/>
      <c r="E11" s="617"/>
      <c r="F11" s="617"/>
      <c r="G11" s="618"/>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48"/>
      <c r="AV11" s="48"/>
      <c r="AW11" s="48"/>
      <c r="AX11" s="48"/>
      <c r="AY11" s="48"/>
      <c r="AZ11" s="48"/>
      <c r="BA11" s="48"/>
      <c r="BB11" s="48"/>
      <c r="BC11" s="48"/>
      <c r="BD11" s="48"/>
      <c r="BE11" s="48"/>
      <c r="BF11" s="48"/>
    </row>
    <row r="12" spans="1:61" x14ac:dyDescent="0.3">
      <c r="A12" s="6"/>
      <c r="B12" s="140"/>
      <c r="C12" s="140"/>
      <c r="D12" s="140"/>
      <c r="E12" s="140"/>
      <c r="F12" s="140"/>
      <c r="G12" s="12"/>
    </row>
    <row r="13" spans="1:61" ht="22.5" customHeight="1" x14ac:dyDescent="0.3">
      <c r="A13" s="5" t="s">
        <v>1</v>
      </c>
      <c r="B13" s="612" t="s">
        <v>556</v>
      </c>
      <c r="C13" s="612"/>
      <c r="D13" s="612"/>
      <c r="E13" s="612"/>
      <c r="F13" s="612"/>
      <c r="G13" s="612"/>
    </row>
    <row r="14" spans="1:61" x14ac:dyDescent="0.3">
      <c r="A14" s="6"/>
      <c r="B14" s="6"/>
      <c r="C14" s="6"/>
      <c r="D14" s="6"/>
      <c r="E14" s="6"/>
      <c r="F14" s="6"/>
      <c r="G14" s="12"/>
    </row>
    <row r="15" spans="1:61" ht="17.25" thickBot="1" x14ac:dyDescent="0.35"/>
    <row r="16" spans="1:61" ht="99.75" customHeight="1" thickBot="1" x14ac:dyDescent="0.35">
      <c r="A16" s="39" t="s">
        <v>2</v>
      </c>
      <c r="B16" s="40" t="s">
        <v>6</v>
      </c>
      <c r="C16" s="40" t="s">
        <v>8</v>
      </c>
      <c r="D16" s="40" t="s">
        <v>4</v>
      </c>
      <c r="E16" s="408" t="s">
        <v>16</v>
      </c>
      <c r="F16" s="409"/>
      <c r="G16" s="41" t="s">
        <v>7</v>
      </c>
    </row>
    <row r="17" spans="1:16" ht="24.75" customHeight="1" thickBot="1" x14ac:dyDescent="0.35">
      <c r="A17" s="642" t="s">
        <v>557</v>
      </c>
      <c r="B17" s="643"/>
      <c r="C17" s="643"/>
      <c r="D17" s="643"/>
      <c r="E17" s="643"/>
      <c r="F17" s="643"/>
      <c r="G17" s="644"/>
    </row>
    <row r="18" spans="1:16" s="17" customFormat="1" ht="281.25" customHeight="1" x14ac:dyDescent="0.25">
      <c r="A18" s="403" t="s">
        <v>558</v>
      </c>
      <c r="B18" s="27" t="s">
        <v>559</v>
      </c>
      <c r="C18" s="28" t="s">
        <v>560</v>
      </c>
      <c r="D18" s="28"/>
      <c r="E18" s="405" t="s">
        <v>561</v>
      </c>
      <c r="F18" s="410" t="s">
        <v>562</v>
      </c>
      <c r="G18" s="30"/>
      <c r="H18" s="16"/>
      <c r="I18" s="16"/>
      <c r="J18" s="16"/>
      <c r="K18" s="16"/>
      <c r="L18" s="16"/>
      <c r="M18" s="16"/>
      <c r="N18" s="16"/>
      <c r="O18" s="16"/>
      <c r="P18" s="16"/>
    </row>
    <row r="19" spans="1:16" s="17" customFormat="1" ht="109.5" customHeight="1" x14ac:dyDescent="0.25">
      <c r="A19" s="402"/>
      <c r="B19" s="23" t="s">
        <v>563</v>
      </c>
      <c r="C19" s="15"/>
      <c r="D19" s="15"/>
      <c r="E19" s="406"/>
      <c r="F19" s="579"/>
      <c r="G19" s="31"/>
      <c r="H19" s="16"/>
      <c r="I19" s="16"/>
      <c r="J19" s="16"/>
      <c r="K19" s="16"/>
      <c r="L19" s="16"/>
      <c r="M19" s="16"/>
      <c r="N19" s="16"/>
      <c r="O19" s="16"/>
      <c r="P19" s="16"/>
    </row>
    <row r="20" spans="1:16" s="17" customFormat="1" ht="109.5" customHeight="1" x14ac:dyDescent="0.25">
      <c r="A20" s="402"/>
      <c r="B20" s="23" t="s">
        <v>564</v>
      </c>
      <c r="C20" s="19"/>
      <c r="D20" s="15"/>
      <c r="E20" s="406"/>
      <c r="F20" s="579"/>
      <c r="G20" s="31"/>
      <c r="H20" s="16"/>
      <c r="I20" s="16"/>
      <c r="J20" s="16"/>
      <c r="K20" s="16"/>
      <c r="L20" s="16"/>
      <c r="M20" s="16"/>
      <c r="N20" s="16"/>
      <c r="O20" s="16"/>
      <c r="P20" s="16"/>
    </row>
    <row r="21" spans="1:16" s="17" customFormat="1" ht="181.5" customHeight="1" thickBot="1" x14ac:dyDescent="0.3">
      <c r="A21" s="404"/>
      <c r="B21" s="32" t="s">
        <v>565</v>
      </c>
      <c r="C21" s="33"/>
      <c r="D21" s="33"/>
      <c r="E21" s="407"/>
      <c r="F21" s="580"/>
      <c r="G21" s="35"/>
      <c r="H21" s="16"/>
      <c r="I21" s="16"/>
      <c r="J21" s="16"/>
      <c r="K21" s="16"/>
      <c r="L21" s="16"/>
      <c r="M21" s="16"/>
      <c r="N21" s="16"/>
      <c r="O21" s="16"/>
      <c r="P21" s="16"/>
    </row>
    <row r="22" spans="1:16" s="17" customFormat="1" ht="23.25" customHeight="1" x14ac:dyDescent="0.25">
      <c r="A22" s="402" t="s">
        <v>566</v>
      </c>
      <c r="B22" s="24" t="s">
        <v>567</v>
      </c>
      <c r="C22" s="25"/>
      <c r="D22" s="25"/>
      <c r="E22" s="406" t="s">
        <v>568</v>
      </c>
      <c r="F22" s="410" t="s">
        <v>569</v>
      </c>
      <c r="G22" s="42"/>
      <c r="H22" s="16"/>
      <c r="I22" s="16"/>
      <c r="J22" s="16"/>
      <c r="K22" s="16"/>
      <c r="L22" s="16"/>
      <c r="M22" s="16"/>
      <c r="N22" s="16"/>
      <c r="O22" s="16"/>
      <c r="P22" s="16"/>
    </row>
    <row r="23" spans="1:16" s="17" customFormat="1" ht="86.25" customHeight="1" x14ac:dyDescent="0.25">
      <c r="A23" s="402"/>
      <c r="B23" s="23" t="s">
        <v>570</v>
      </c>
      <c r="C23" s="15" t="s">
        <v>571</v>
      </c>
      <c r="D23" s="15"/>
      <c r="E23" s="406"/>
      <c r="F23" s="579"/>
      <c r="G23" s="31"/>
      <c r="H23" s="16"/>
      <c r="I23" s="16"/>
      <c r="J23" s="16"/>
      <c r="K23" s="16"/>
      <c r="L23" s="16"/>
      <c r="M23" s="16"/>
      <c r="N23" s="16"/>
      <c r="O23" s="16"/>
      <c r="P23" s="16"/>
    </row>
    <row r="24" spans="1:16" s="17" customFormat="1" ht="21" customHeight="1" x14ac:dyDescent="0.25">
      <c r="A24" s="402"/>
      <c r="B24" s="23" t="s">
        <v>572</v>
      </c>
      <c r="C24" s="19"/>
      <c r="D24" s="15"/>
      <c r="E24" s="406"/>
      <c r="F24" s="579"/>
      <c r="G24" s="31"/>
      <c r="H24" s="16"/>
      <c r="I24" s="16"/>
      <c r="J24" s="16"/>
      <c r="K24" s="16"/>
      <c r="L24" s="16"/>
      <c r="M24" s="16"/>
      <c r="N24" s="16"/>
      <c r="O24" s="16"/>
      <c r="P24" s="16"/>
    </row>
    <row r="25" spans="1:16" s="17" customFormat="1" ht="54.75" customHeight="1" thickBot="1" x14ac:dyDescent="0.3">
      <c r="A25" s="402"/>
      <c r="B25" s="59" t="s">
        <v>482</v>
      </c>
      <c r="C25" s="37"/>
      <c r="D25" s="37"/>
      <c r="E25" s="406"/>
      <c r="F25" s="580"/>
      <c r="G25" s="43"/>
      <c r="H25" s="16"/>
      <c r="I25" s="16"/>
      <c r="J25" s="16"/>
      <c r="K25" s="16"/>
      <c r="L25" s="16"/>
      <c r="M25" s="16"/>
      <c r="N25" s="16"/>
      <c r="O25" s="16"/>
      <c r="P25" s="16"/>
    </row>
    <row r="26" spans="1:16" s="17" customFormat="1" ht="54.75" customHeight="1" x14ac:dyDescent="0.25">
      <c r="A26" s="403" t="s">
        <v>573</v>
      </c>
      <c r="B26" s="27" t="s">
        <v>574</v>
      </c>
      <c r="C26" s="28" t="s">
        <v>575</v>
      </c>
      <c r="D26" s="28"/>
      <c r="E26" s="405" t="s">
        <v>576</v>
      </c>
      <c r="F26" s="410" t="s">
        <v>577</v>
      </c>
      <c r="G26" s="30"/>
      <c r="H26" s="16"/>
      <c r="I26" s="16"/>
      <c r="J26" s="16"/>
      <c r="K26" s="16"/>
      <c r="L26" s="16"/>
      <c r="M26" s="16"/>
      <c r="N26" s="16"/>
      <c r="O26" s="16"/>
      <c r="P26" s="16"/>
    </row>
    <row r="27" spans="1:16" s="17" customFormat="1" ht="56.25" customHeight="1" thickBot="1" x14ac:dyDescent="0.3">
      <c r="A27" s="402"/>
      <c r="B27" s="23" t="s">
        <v>578</v>
      </c>
      <c r="C27" s="15" t="s">
        <v>579</v>
      </c>
      <c r="D27" s="15"/>
      <c r="E27" s="406"/>
      <c r="F27" s="579"/>
      <c r="G27" s="31"/>
      <c r="H27" s="16"/>
      <c r="I27" s="16"/>
      <c r="J27" s="16"/>
      <c r="K27" s="16"/>
      <c r="L27" s="16"/>
      <c r="M27" s="16"/>
      <c r="N27" s="16"/>
      <c r="O27" s="16"/>
      <c r="P27" s="16"/>
    </row>
    <row r="28" spans="1:16" s="17" customFormat="1" ht="33.75" customHeight="1" x14ac:dyDescent="0.25">
      <c r="A28" s="402"/>
      <c r="B28" s="23" t="s">
        <v>580</v>
      </c>
      <c r="C28" s="28" t="s">
        <v>575</v>
      </c>
      <c r="D28" s="15"/>
      <c r="E28" s="406"/>
      <c r="F28" s="579"/>
      <c r="G28" s="31"/>
      <c r="H28" s="16"/>
      <c r="I28" s="16"/>
      <c r="J28" s="16"/>
      <c r="K28" s="16"/>
      <c r="L28" s="16"/>
      <c r="M28" s="16"/>
      <c r="N28" s="16"/>
      <c r="O28" s="16"/>
      <c r="P28" s="16"/>
    </row>
    <row r="29" spans="1:16" s="17" customFormat="1" ht="38.25" customHeight="1" thickBot="1" x14ac:dyDescent="0.3">
      <c r="A29" s="404"/>
      <c r="B29" s="32" t="s">
        <v>482</v>
      </c>
      <c r="C29" s="33"/>
      <c r="D29" s="33"/>
      <c r="E29" s="407"/>
      <c r="F29" s="580"/>
      <c r="G29" s="35"/>
      <c r="H29" s="16"/>
      <c r="I29" s="16"/>
      <c r="J29" s="16"/>
      <c r="K29" s="16"/>
      <c r="L29" s="16"/>
      <c r="M29" s="16"/>
      <c r="N29" s="16"/>
      <c r="O29" s="16"/>
      <c r="P29" s="16"/>
    </row>
    <row r="30" spans="1:16" s="17" customFormat="1" ht="42" customHeight="1" x14ac:dyDescent="0.25">
      <c r="A30" s="403" t="s">
        <v>581</v>
      </c>
      <c r="B30" s="27" t="s">
        <v>582</v>
      </c>
      <c r="C30" s="28"/>
      <c r="D30" s="28"/>
      <c r="E30" s="405" t="s">
        <v>583</v>
      </c>
      <c r="F30" s="410" t="s">
        <v>584</v>
      </c>
      <c r="G30" s="30"/>
      <c r="H30" s="16"/>
      <c r="I30" s="16"/>
      <c r="J30" s="16"/>
      <c r="K30" s="16"/>
      <c r="L30" s="16"/>
      <c r="M30" s="16"/>
      <c r="N30" s="16"/>
      <c r="O30" s="16"/>
      <c r="P30" s="16"/>
    </row>
    <row r="31" spans="1:16" s="17" customFormat="1" ht="24" customHeight="1" x14ac:dyDescent="0.25">
      <c r="A31" s="402"/>
      <c r="B31" s="23" t="s">
        <v>585</v>
      </c>
      <c r="C31" s="15"/>
      <c r="D31" s="15"/>
      <c r="E31" s="406"/>
      <c r="F31" s="579"/>
      <c r="G31" s="31"/>
      <c r="H31" s="16"/>
      <c r="I31" s="16"/>
      <c r="J31" s="16"/>
      <c r="K31" s="16"/>
      <c r="L31" s="16"/>
      <c r="M31" s="16"/>
      <c r="N31" s="16"/>
      <c r="O31" s="16"/>
      <c r="P31" s="16"/>
    </row>
    <row r="32" spans="1:16" s="17" customFormat="1" ht="36" customHeight="1" x14ac:dyDescent="0.25">
      <c r="A32" s="402"/>
      <c r="B32" s="23" t="s">
        <v>586</v>
      </c>
      <c r="C32" s="19"/>
      <c r="D32" s="15"/>
      <c r="E32" s="406"/>
      <c r="F32" s="579"/>
      <c r="G32" s="31"/>
      <c r="H32" s="16"/>
      <c r="I32" s="16"/>
      <c r="J32" s="16"/>
      <c r="K32" s="16"/>
      <c r="L32" s="16"/>
      <c r="M32" s="16"/>
      <c r="N32" s="16"/>
      <c r="O32" s="16"/>
      <c r="P32" s="16"/>
    </row>
    <row r="33" spans="1:16" s="17" customFormat="1" ht="36" customHeight="1" x14ac:dyDescent="0.25">
      <c r="A33" s="645"/>
      <c r="B33" s="23" t="s">
        <v>587</v>
      </c>
      <c r="C33" s="15"/>
      <c r="D33" s="15"/>
      <c r="E33" s="473"/>
      <c r="F33" s="579"/>
      <c r="G33" s="141"/>
      <c r="H33" s="16"/>
      <c r="I33" s="16"/>
      <c r="J33" s="16"/>
      <c r="K33" s="16"/>
      <c r="L33" s="16"/>
      <c r="M33" s="16"/>
      <c r="N33" s="16"/>
      <c r="O33" s="16"/>
      <c r="P33" s="16"/>
    </row>
    <row r="34" spans="1:16" s="17" customFormat="1" ht="17.25" customHeight="1" x14ac:dyDescent="0.25">
      <c r="A34" s="54"/>
      <c r="B34" s="60"/>
      <c r="C34" s="57"/>
      <c r="D34" s="57"/>
      <c r="E34" s="57"/>
      <c r="F34" s="579"/>
      <c r="G34" s="81"/>
      <c r="H34" s="16"/>
      <c r="I34" s="16"/>
      <c r="J34" s="16"/>
      <c r="K34" s="16"/>
      <c r="L34" s="16"/>
      <c r="M34" s="16"/>
      <c r="N34" s="16"/>
      <c r="O34" s="16"/>
      <c r="P34" s="16"/>
    </row>
    <row r="35" spans="1:16" s="17" customFormat="1" ht="17.25" customHeight="1" x14ac:dyDescent="0.25">
      <c r="A35" s="54"/>
      <c r="B35" s="60"/>
      <c r="C35" s="57"/>
      <c r="D35" s="57"/>
      <c r="E35" s="57"/>
      <c r="F35" s="579"/>
      <c r="G35" s="81"/>
      <c r="H35" s="16"/>
      <c r="I35" s="16"/>
      <c r="J35" s="16"/>
      <c r="K35" s="16"/>
      <c r="L35" s="16"/>
      <c r="M35" s="16"/>
      <c r="N35" s="16"/>
      <c r="O35" s="16"/>
      <c r="P35" s="16"/>
    </row>
    <row r="36" spans="1:16" s="17" customFormat="1" ht="17.25" customHeight="1" thickBot="1" x14ac:dyDescent="0.3">
      <c r="A36" s="54"/>
      <c r="B36" s="60"/>
      <c r="C36" s="57"/>
      <c r="D36" s="57"/>
      <c r="E36" s="57"/>
      <c r="F36" s="80"/>
      <c r="G36" s="81"/>
      <c r="H36" s="16"/>
      <c r="I36" s="16"/>
      <c r="J36" s="16"/>
      <c r="K36" s="16"/>
      <c r="L36" s="16"/>
      <c r="M36" s="16"/>
      <c r="N36" s="16"/>
      <c r="O36" s="16"/>
      <c r="P36" s="16"/>
    </row>
    <row r="37" spans="1:16" s="17" customFormat="1" ht="17.25" customHeight="1" thickBot="1" x14ac:dyDescent="0.3">
      <c r="A37" s="646" t="s">
        <v>588</v>
      </c>
      <c r="B37" s="647"/>
      <c r="C37" s="647"/>
      <c r="D37" s="647"/>
      <c r="E37" s="647"/>
      <c r="F37" s="647"/>
      <c r="G37" s="648"/>
      <c r="H37" s="16"/>
      <c r="I37" s="16"/>
      <c r="J37" s="16"/>
      <c r="K37" s="16"/>
      <c r="L37" s="16"/>
      <c r="M37" s="16"/>
      <c r="N37" s="16"/>
      <c r="O37" s="16"/>
      <c r="P37" s="16"/>
    </row>
    <row r="38" spans="1:16" s="17" customFormat="1" ht="109.5" customHeight="1" x14ac:dyDescent="0.25">
      <c r="A38" s="403" t="s">
        <v>589</v>
      </c>
      <c r="B38" s="27" t="s">
        <v>590</v>
      </c>
      <c r="C38" s="28" t="s">
        <v>591</v>
      </c>
      <c r="D38" s="435"/>
      <c r="E38" s="405" t="s">
        <v>592</v>
      </c>
      <c r="F38" s="29" t="s">
        <v>593</v>
      </c>
      <c r="G38" s="30"/>
      <c r="H38" s="16"/>
      <c r="I38" s="16"/>
      <c r="J38" s="16"/>
      <c r="K38" s="16"/>
      <c r="L38" s="16"/>
      <c r="M38" s="16"/>
      <c r="N38" s="16"/>
      <c r="O38" s="16"/>
      <c r="P38" s="16"/>
    </row>
    <row r="39" spans="1:16" s="17" customFormat="1" ht="53.25" customHeight="1" x14ac:dyDescent="0.25">
      <c r="A39" s="402"/>
      <c r="B39" s="23" t="s">
        <v>594</v>
      </c>
      <c r="C39" s="15"/>
      <c r="D39" s="471"/>
      <c r="E39" s="406"/>
      <c r="F39" s="18" t="s">
        <v>577</v>
      </c>
      <c r="G39" s="31"/>
      <c r="H39" s="16"/>
      <c r="I39" s="16"/>
      <c r="J39" s="16"/>
      <c r="K39" s="16"/>
      <c r="L39" s="16"/>
      <c r="M39" s="16"/>
      <c r="N39" s="16"/>
      <c r="O39" s="16"/>
      <c r="P39" s="16"/>
    </row>
    <row r="40" spans="1:16" s="17" customFormat="1" ht="115.5" customHeight="1" x14ac:dyDescent="0.25">
      <c r="A40" s="402"/>
      <c r="B40" s="15" t="s">
        <v>595</v>
      </c>
      <c r="C40" s="19" t="s">
        <v>596</v>
      </c>
      <c r="D40" s="471"/>
      <c r="E40" s="406"/>
      <c r="F40" s="18" t="s">
        <v>597</v>
      </c>
      <c r="G40" s="31"/>
      <c r="H40" s="16"/>
      <c r="I40" s="16"/>
      <c r="J40" s="16"/>
      <c r="K40" s="16"/>
      <c r="L40" s="16"/>
      <c r="M40" s="16"/>
      <c r="N40" s="16"/>
      <c r="O40" s="16"/>
      <c r="P40" s="16"/>
    </row>
    <row r="41" spans="1:16" s="17" customFormat="1" ht="99.75" customHeight="1" thickBot="1" x14ac:dyDescent="0.3">
      <c r="A41" s="404"/>
      <c r="B41" s="32" t="s">
        <v>598</v>
      </c>
      <c r="C41" s="19" t="s">
        <v>596</v>
      </c>
      <c r="D41" s="457"/>
      <c r="E41" s="407"/>
      <c r="F41" s="34" t="s">
        <v>599</v>
      </c>
      <c r="G41" s="35"/>
      <c r="H41" s="16"/>
      <c r="I41" s="16"/>
      <c r="J41" s="16"/>
      <c r="K41" s="16"/>
      <c r="L41" s="16"/>
      <c r="M41" s="16"/>
      <c r="N41" s="16"/>
      <c r="O41" s="16"/>
      <c r="P41" s="16"/>
    </row>
    <row r="42" spans="1:16" s="17" customFormat="1" ht="124.5" customHeight="1" x14ac:dyDescent="0.25">
      <c r="A42" s="402" t="s">
        <v>600</v>
      </c>
      <c r="B42" s="24" t="s">
        <v>601</v>
      </c>
      <c r="C42" s="25" t="s">
        <v>602</v>
      </c>
      <c r="D42" s="435"/>
      <c r="E42" s="406" t="s">
        <v>592</v>
      </c>
      <c r="F42" s="26" t="s">
        <v>603</v>
      </c>
      <c r="G42" s="42"/>
      <c r="H42" s="16"/>
      <c r="I42" s="16"/>
      <c r="J42" s="16"/>
      <c r="K42" s="16"/>
      <c r="L42" s="16"/>
      <c r="M42" s="16"/>
      <c r="N42" s="16"/>
      <c r="O42" s="16"/>
      <c r="P42" s="16"/>
    </row>
    <row r="43" spans="1:16" s="17" customFormat="1" ht="78.75" customHeight="1" x14ac:dyDescent="0.25">
      <c r="A43" s="402"/>
      <c r="B43" s="23" t="s">
        <v>604</v>
      </c>
      <c r="C43" s="25" t="s">
        <v>602</v>
      </c>
      <c r="D43" s="471"/>
      <c r="E43" s="406"/>
      <c r="F43" s="18" t="s">
        <v>61</v>
      </c>
      <c r="G43" s="31"/>
      <c r="H43" s="16"/>
      <c r="I43" s="16"/>
      <c r="J43" s="16"/>
      <c r="K43" s="16"/>
      <c r="L43" s="16"/>
      <c r="M43" s="16"/>
      <c r="N43" s="16"/>
      <c r="O43" s="16"/>
      <c r="P43" s="16"/>
    </row>
    <row r="44" spans="1:16" s="17" customFormat="1" ht="72.75" customHeight="1" x14ac:dyDescent="0.25">
      <c r="A44" s="402"/>
      <c r="B44" s="609" t="s">
        <v>605</v>
      </c>
      <c r="C44" s="472" t="s">
        <v>602</v>
      </c>
      <c r="D44" s="471"/>
      <c r="E44" s="406"/>
      <c r="F44" s="649" t="s">
        <v>599</v>
      </c>
      <c r="G44" s="31"/>
      <c r="H44" s="16"/>
      <c r="I44" s="16"/>
      <c r="J44" s="16"/>
      <c r="K44" s="16"/>
      <c r="L44" s="16"/>
      <c r="M44" s="16"/>
      <c r="N44" s="16"/>
      <c r="O44" s="16"/>
      <c r="P44" s="16"/>
    </row>
    <row r="45" spans="1:16" s="17" customFormat="1" ht="48" customHeight="1" thickBot="1" x14ac:dyDescent="0.3">
      <c r="A45" s="402"/>
      <c r="B45" s="583"/>
      <c r="C45" s="407"/>
      <c r="D45" s="457"/>
      <c r="E45" s="406"/>
      <c r="F45" s="587"/>
      <c r="G45" s="43"/>
      <c r="H45" s="16"/>
      <c r="I45" s="16"/>
      <c r="J45" s="16"/>
      <c r="K45" s="16"/>
      <c r="L45" s="16"/>
      <c r="M45" s="16"/>
      <c r="N45" s="16"/>
      <c r="O45" s="16"/>
      <c r="P45" s="16"/>
    </row>
    <row r="46" spans="1:16" s="17" customFormat="1" ht="111.75" customHeight="1" thickBot="1" x14ac:dyDescent="0.3">
      <c r="A46" s="403" t="s">
        <v>606</v>
      </c>
      <c r="B46" s="27" t="s">
        <v>607</v>
      </c>
      <c r="C46" s="435"/>
      <c r="D46" s="435"/>
      <c r="E46" s="405" t="s">
        <v>608</v>
      </c>
      <c r="F46" s="481" t="s">
        <v>597</v>
      </c>
      <c r="G46" s="30"/>
      <c r="H46" s="16"/>
      <c r="I46" s="16"/>
      <c r="J46" s="16"/>
      <c r="K46" s="16"/>
      <c r="L46" s="16"/>
      <c r="M46" s="16"/>
      <c r="N46" s="16"/>
      <c r="O46" s="16"/>
      <c r="P46" s="16"/>
    </row>
    <row r="47" spans="1:16" s="17" customFormat="1" ht="137.25" customHeight="1" x14ac:dyDescent="0.25">
      <c r="A47" s="402"/>
      <c r="B47" s="27" t="s">
        <v>609</v>
      </c>
      <c r="C47" s="471"/>
      <c r="D47" s="471"/>
      <c r="E47" s="406"/>
      <c r="F47" s="482"/>
      <c r="G47" s="31"/>
      <c r="H47" s="16"/>
      <c r="I47" s="16"/>
      <c r="J47" s="16"/>
      <c r="K47" s="16"/>
      <c r="L47" s="16"/>
      <c r="M47" s="16"/>
      <c r="N47" s="16"/>
      <c r="O47" s="16"/>
      <c r="P47" s="16"/>
    </row>
    <row r="48" spans="1:16" s="17" customFormat="1" ht="75.75" customHeight="1" x14ac:dyDescent="0.25">
      <c r="A48" s="402"/>
      <c r="B48" s="23" t="s">
        <v>610</v>
      </c>
      <c r="C48" s="471"/>
      <c r="D48" s="471"/>
      <c r="E48" s="406"/>
      <c r="F48" s="482"/>
      <c r="G48" s="31"/>
      <c r="H48" s="16"/>
      <c r="I48" s="16"/>
      <c r="J48" s="16"/>
      <c r="K48" s="16"/>
      <c r="L48" s="16"/>
      <c r="M48" s="16"/>
      <c r="N48" s="16"/>
      <c r="O48" s="16"/>
      <c r="P48" s="16"/>
    </row>
    <row r="49" spans="1:16" s="17" customFormat="1" ht="79.5" customHeight="1" thickBot="1" x14ac:dyDescent="0.3">
      <c r="A49" s="404"/>
      <c r="B49" s="32" t="s">
        <v>611</v>
      </c>
      <c r="C49" s="457"/>
      <c r="D49" s="457"/>
      <c r="E49" s="407"/>
      <c r="F49" s="587"/>
      <c r="G49" s="35"/>
      <c r="H49" s="16"/>
      <c r="I49" s="16"/>
      <c r="J49" s="16"/>
      <c r="K49" s="16"/>
      <c r="L49" s="16"/>
      <c r="M49" s="16"/>
      <c r="N49" s="16"/>
      <c r="O49" s="16"/>
      <c r="P49" s="16"/>
    </row>
    <row r="50" spans="1:16" s="17" customFormat="1" ht="63.75" customHeight="1" x14ac:dyDescent="0.25">
      <c r="A50" s="402" t="s">
        <v>612</v>
      </c>
      <c r="B50" s="24" t="s">
        <v>613</v>
      </c>
      <c r="C50" s="25"/>
      <c r="D50" s="25"/>
      <c r="E50" s="406" t="s">
        <v>614</v>
      </c>
      <c r="F50" s="410" t="s">
        <v>615</v>
      </c>
      <c r="G50" s="42"/>
      <c r="H50" s="16"/>
      <c r="I50" s="16"/>
      <c r="J50" s="16"/>
      <c r="K50" s="16"/>
      <c r="L50" s="16"/>
      <c r="M50" s="16"/>
      <c r="N50" s="16"/>
      <c r="O50" s="16"/>
      <c r="P50" s="16"/>
    </row>
    <row r="51" spans="1:16" s="17" customFormat="1" ht="63.75" customHeight="1" x14ac:dyDescent="0.25">
      <c r="A51" s="402"/>
      <c r="B51" s="23" t="s">
        <v>616</v>
      </c>
      <c r="C51" s="15"/>
      <c r="D51" s="15"/>
      <c r="E51" s="406"/>
      <c r="F51" s="579"/>
      <c r="G51" s="31"/>
      <c r="H51" s="16"/>
      <c r="I51" s="16"/>
      <c r="J51" s="16"/>
      <c r="K51" s="16"/>
      <c r="L51" s="16"/>
      <c r="M51" s="16"/>
      <c r="N51" s="16"/>
      <c r="O51" s="16"/>
      <c r="P51" s="16"/>
    </row>
    <row r="52" spans="1:16" s="17" customFormat="1" ht="74.25" customHeight="1" x14ac:dyDescent="0.25">
      <c r="A52" s="402"/>
      <c r="B52" s="23" t="s">
        <v>617</v>
      </c>
      <c r="C52" s="19"/>
      <c r="D52" s="15"/>
      <c r="E52" s="406"/>
      <c r="F52" s="579"/>
      <c r="G52" s="31"/>
      <c r="H52" s="16"/>
      <c r="I52" s="16"/>
      <c r="J52" s="16"/>
      <c r="K52" s="16"/>
      <c r="L52" s="16"/>
      <c r="M52" s="16"/>
      <c r="N52" s="16"/>
      <c r="O52" s="16"/>
      <c r="P52" s="16"/>
    </row>
    <row r="53" spans="1:16" s="17" customFormat="1" ht="17.25" customHeight="1" thickBot="1" x14ac:dyDescent="0.3">
      <c r="A53" s="402"/>
      <c r="B53" s="59" t="s">
        <v>482</v>
      </c>
      <c r="C53" s="37"/>
      <c r="D53" s="37"/>
      <c r="E53" s="406"/>
      <c r="F53" s="580"/>
      <c r="G53" s="43"/>
      <c r="H53" s="16"/>
      <c r="I53" s="16"/>
      <c r="J53" s="16"/>
      <c r="K53" s="16"/>
      <c r="L53" s="16"/>
      <c r="M53" s="16"/>
      <c r="N53" s="16"/>
      <c r="O53" s="16"/>
      <c r="P53" s="16"/>
    </row>
    <row r="54" spans="1:16" s="17" customFormat="1" ht="136.5" customHeight="1" x14ac:dyDescent="0.25">
      <c r="A54" s="403" t="s">
        <v>618</v>
      </c>
      <c r="B54" s="142" t="s">
        <v>619</v>
      </c>
      <c r="C54" s="28" t="s">
        <v>620</v>
      </c>
      <c r="D54" s="28"/>
      <c r="E54" s="405" t="s">
        <v>614</v>
      </c>
      <c r="F54" s="410" t="s">
        <v>615</v>
      </c>
      <c r="G54" s="30"/>
      <c r="H54" s="16"/>
      <c r="I54" s="16"/>
      <c r="J54" s="16"/>
      <c r="K54" s="16"/>
      <c r="L54" s="16"/>
      <c r="M54" s="16"/>
      <c r="N54" s="16"/>
      <c r="O54" s="16"/>
      <c r="P54" s="16"/>
    </row>
    <row r="55" spans="1:16" s="17" customFormat="1" ht="200.25" customHeight="1" thickBot="1" x14ac:dyDescent="0.3">
      <c r="A55" s="402"/>
      <c r="B55" s="23" t="s">
        <v>621</v>
      </c>
      <c r="C55" s="15"/>
      <c r="D55" s="15"/>
      <c r="E55" s="406"/>
      <c r="F55" s="579"/>
      <c r="G55" s="31"/>
      <c r="H55" s="16"/>
      <c r="I55" s="16"/>
      <c r="J55" s="16"/>
      <c r="K55" s="16"/>
      <c r="L55" s="16"/>
      <c r="M55" s="16"/>
      <c r="N55" s="16"/>
      <c r="O55" s="16"/>
      <c r="P55" s="16"/>
    </row>
    <row r="56" spans="1:16" s="17" customFormat="1" ht="111" customHeight="1" thickBot="1" x14ac:dyDescent="0.3">
      <c r="A56" s="402"/>
      <c r="B56" s="23" t="s">
        <v>622</v>
      </c>
      <c r="C56" s="28" t="s">
        <v>620</v>
      </c>
      <c r="D56" s="15"/>
      <c r="E56" s="406"/>
      <c r="F56" s="579"/>
      <c r="G56" s="31"/>
      <c r="H56" s="16"/>
      <c r="I56" s="16"/>
      <c r="J56" s="16"/>
      <c r="K56" s="16"/>
      <c r="L56" s="16"/>
      <c r="M56" s="16"/>
      <c r="N56" s="16"/>
      <c r="O56" s="16"/>
      <c r="P56" s="16"/>
    </row>
    <row r="57" spans="1:16" s="17" customFormat="1" ht="137.25" customHeight="1" thickBot="1" x14ac:dyDescent="0.3">
      <c r="A57" s="404"/>
      <c r="B57" s="143" t="s">
        <v>623</v>
      </c>
      <c r="C57" s="28" t="s">
        <v>620</v>
      </c>
      <c r="D57" s="33"/>
      <c r="E57" s="407"/>
      <c r="F57" s="580"/>
      <c r="G57" s="35"/>
      <c r="H57" s="16"/>
      <c r="I57" s="16"/>
      <c r="J57" s="16"/>
      <c r="K57" s="16"/>
      <c r="L57" s="16"/>
      <c r="M57" s="16"/>
      <c r="N57" s="16"/>
      <c r="O57" s="16"/>
      <c r="P57" s="16"/>
    </row>
    <row r="58" spans="1:16" s="17" customFormat="1" ht="17.25" customHeight="1" x14ac:dyDescent="0.25">
      <c r="A58" s="54"/>
      <c r="B58" s="60"/>
      <c r="C58" s="57"/>
      <c r="D58" s="57"/>
      <c r="E58" s="57"/>
      <c r="F58" s="80"/>
      <c r="G58" s="81"/>
      <c r="H58" s="16"/>
      <c r="I58" s="16"/>
      <c r="J58" s="16"/>
      <c r="K58" s="16"/>
      <c r="L58" s="16"/>
      <c r="M58" s="16"/>
      <c r="N58" s="16"/>
      <c r="O58" s="16"/>
      <c r="P58" s="16"/>
    </row>
    <row r="59" spans="1:16" s="17" customFormat="1" ht="17.25" customHeight="1" x14ac:dyDescent="0.25">
      <c r="A59" s="54"/>
      <c r="B59" s="60"/>
      <c r="C59" s="57"/>
      <c r="D59" s="57"/>
      <c r="E59" s="57"/>
      <c r="F59" s="80"/>
      <c r="G59" s="81"/>
      <c r="H59" s="16"/>
      <c r="I59" s="16"/>
      <c r="J59" s="16"/>
      <c r="K59" s="16"/>
      <c r="L59" s="16"/>
      <c r="M59" s="16"/>
      <c r="N59" s="16"/>
      <c r="O59" s="16"/>
      <c r="P59" s="16"/>
    </row>
    <row r="60" spans="1:16" s="17" customFormat="1" ht="17.25" customHeight="1" thickBot="1" x14ac:dyDescent="0.3">
      <c r="A60" s="54"/>
      <c r="B60" s="60"/>
      <c r="C60" s="57"/>
      <c r="D60" s="57"/>
      <c r="E60" s="57"/>
      <c r="F60" s="80"/>
      <c r="G60" s="81"/>
      <c r="H60" s="16"/>
      <c r="I60" s="16"/>
      <c r="J60" s="16"/>
      <c r="K60" s="16"/>
      <c r="L60" s="16"/>
      <c r="M60" s="16"/>
      <c r="N60" s="16"/>
      <c r="O60" s="16"/>
      <c r="P60" s="16"/>
    </row>
    <row r="61" spans="1:16" s="17" customFormat="1" ht="17.25" customHeight="1" thickBot="1" x14ac:dyDescent="0.3">
      <c r="A61" s="646" t="s">
        <v>624</v>
      </c>
      <c r="B61" s="647"/>
      <c r="C61" s="647"/>
      <c r="D61" s="647"/>
      <c r="E61" s="647"/>
      <c r="F61" s="647"/>
      <c r="G61" s="648"/>
      <c r="H61" s="16"/>
      <c r="I61" s="16"/>
      <c r="J61" s="16"/>
      <c r="K61" s="16"/>
      <c r="L61" s="16"/>
      <c r="M61" s="16"/>
      <c r="N61" s="16"/>
      <c r="O61" s="16"/>
      <c r="P61" s="16"/>
    </row>
    <row r="62" spans="1:16" s="17" customFormat="1" ht="98.25" customHeight="1" x14ac:dyDescent="0.25">
      <c r="A62" s="650" t="s">
        <v>625</v>
      </c>
      <c r="B62" s="27" t="s">
        <v>626</v>
      </c>
      <c r="C62" s="28" t="s">
        <v>627</v>
      </c>
      <c r="D62" s="28"/>
      <c r="E62" s="653" t="s">
        <v>592</v>
      </c>
      <c r="F62" s="410" t="s">
        <v>628</v>
      </c>
      <c r="G62" s="30"/>
      <c r="H62" s="16"/>
      <c r="I62" s="16"/>
      <c r="J62" s="16"/>
      <c r="K62" s="16"/>
      <c r="L62" s="16"/>
      <c r="M62" s="16"/>
      <c r="N62" s="16"/>
      <c r="O62" s="16"/>
      <c r="P62" s="16"/>
    </row>
    <row r="63" spans="1:16" s="17" customFormat="1" ht="36" customHeight="1" x14ac:dyDescent="0.25">
      <c r="A63" s="651"/>
      <c r="B63" s="23" t="s">
        <v>629</v>
      </c>
      <c r="C63" s="15"/>
      <c r="D63" s="15"/>
      <c r="E63" s="441"/>
      <c r="F63" s="579"/>
      <c r="G63" s="31"/>
      <c r="H63" s="16"/>
      <c r="I63" s="16"/>
      <c r="J63" s="16"/>
      <c r="K63" s="16"/>
      <c r="L63" s="16"/>
      <c r="M63" s="16"/>
      <c r="N63" s="16"/>
      <c r="O63" s="16"/>
      <c r="P63" s="16"/>
    </row>
    <row r="64" spans="1:16" s="17" customFormat="1" ht="41.25" customHeight="1" x14ac:dyDescent="0.25">
      <c r="A64" s="651"/>
      <c r="B64" s="23" t="s">
        <v>630</v>
      </c>
      <c r="C64" s="19"/>
      <c r="D64" s="15"/>
      <c r="E64" s="441"/>
      <c r="F64" s="579"/>
      <c r="G64" s="31"/>
      <c r="H64" s="16"/>
      <c r="I64" s="16"/>
      <c r="J64" s="16"/>
      <c r="K64" s="16"/>
      <c r="L64" s="16"/>
      <c r="M64" s="16"/>
      <c r="N64" s="16"/>
      <c r="O64" s="16"/>
      <c r="P64" s="16"/>
    </row>
    <row r="65" spans="1:16" s="17" customFormat="1" ht="118.5" customHeight="1" thickBot="1" x14ac:dyDescent="0.3">
      <c r="A65" s="652"/>
      <c r="B65" s="32" t="s">
        <v>631</v>
      </c>
      <c r="C65" s="33" t="s">
        <v>632</v>
      </c>
      <c r="D65" s="33"/>
      <c r="E65" s="654"/>
      <c r="F65" s="580"/>
      <c r="G65" s="35"/>
      <c r="H65" s="16"/>
      <c r="I65" s="16"/>
      <c r="J65" s="16"/>
      <c r="K65" s="16"/>
      <c r="L65" s="16"/>
      <c r="M65" s="16"/>
      <c r="N65" s="16"/>
      <c r="O65" s="16"/>
      <c r="P65" s="16"/>
    </row>
    <row r="66" spans="1:16" s="17" customFormat="1" ht="50.25" customHeight="1" x14ac:dyDescent="0.25">
      <c r="A66" s="473" t="s">
        <v>633</v>
      </c>
      <c r="B66" s="24" t="s">
        <v>634</v>
      </c>
      <c r="C66" s="25" t="s">
        <v>635</v>
      </c>
      <c r="D66" s="25"/>
      <c r="E66" s="473" t="s">
        <v>583</v>
      </c>
      <c r="F66" s="481" t="s">
        <v>636</v>
      </c>
      <c r="G66" s="144"/>
      <c r="H66" s="16"/>
      <c r="I66" s="16"/>
      <c r="J66" s="16"/>
      <c r="K66" s="16"/>
      <c r="L66" s="16"/>
      <c r="M66" s="16"/>
      <c r="N66" s="16"/>
      <c r="O66" s="16"/>
      <c r="P66" s="16"/>
    </row>
    <row r="67" spans="1:16" s="17" customFormat="1" ht="42.75" customHeight="1" x14ac:dyDescent="0.25">
      <c r="A67" s="441"/>
      <c r="B67" s="23" t="s">
        <v>637</v>
      </c>
      <c r="C67" s="15" t="s">
        <v>638</v>
      </c>
      <c r="D67" s="15"/>
      <c r="E67" s="441"/>
      <c r="F67" s="482"/>
      <c r="G67" s="145"/>
      <c r="H67" s="16"/>
      <c r="I67" s="16"/>
      <c r="J67" s="16"/>
      <c r="K67" s="16"/>
      <c r="L67" s="16"/>
      <c r="M67" s="16"/>
      <c r="N67" s="16"/>
      <c r="O67" s="16"/>
      <c r="P67" s="16"/>
    </row>
    <row r="68" spans="1:16" s="17" customFormat="1" ht="17.25" customHeight="1" x14ac:dyDescent="0.25">
      <c r="A68" s="441"/>
      <c r="B68" s="23" t="s">
        <v>639</v>
      </c>
      <c r="C68" s="15"/>
      <c r="D68" s="15"/>
      <c r="E68" s="441"/>
      <c r="F68" s="482"/>
      <c r="G68" s="145"/>
      <c r="H68" s="16"/>
      <c r="I68" s="16"/>
      <c r="J68" s="16"/>
      <c r="K68" s="16"/>
      <c r="L68" s="16"/>
      <c r="M68" s="16"/>
      <c r="N68" s="16"/>
      <c r="O68" s="16"/>
      <c r="P68" s="16"/>
    </row>
    <row r="69" spans="1:16" s="17" customFormat="1" ht="59.25" customHeight="1" thickBot="1" x14ac:dyDescent="0.3">
      <c r="A69" s="472"/>
      <c r="B69" s="59" t="s">
        <v>640</v>
      </c>
      <c r="C69" s="15" t="s">
        <v>632</v>
      </c>
      <c r="D69" s="37"/>
      <c r="E69" s="472"/>
      <c r="F69" s="587"/>
      <c r="G69" s="146"/>
      <c r="H69" s="16"/>
      <c r="I69" s="16"/>
      <c r="J69" s="16"/>
      <c r="K69" s="16"/>
      <c r="L69" s="16"/>
      <c r="M69" s="16"/>
      <c r="N69" s="16"/>
      <c r="O69" s="16"/>
      <c r="P69" s="16"/>
    </row>
    <row r="70" spans="1:16" s="17" customFormat="1" ht="17.25" customHeight="1" x14ac:dyDescent="0.25">
      <c r="A70" s="650" t="s">
        <v>641</v>
      </c>
      <c r="B70" s="27" t="s">
        <v>642</v>
      </c>
      <c r="C70" s="28"/>
      <c r="D70" s="28"/>
      <c r="E70" s="653" t="s">
        <v>583</v>
      </c>
      <c r="F70" s="481" t="s">
        <v>643</v>
      </c>
      <c r="G70" s="147"/>
      <c r="H70" s="16"/>
      <c r="I70" s="16"/>
      <c r="J70" s="16"/>
      <c r="K70" s="16"/>
      <c r="L70" s="16"/>
      <c r="M70" s="16"/>
      <c r="N70" s="16"/>
      <c r="O70" s="16"/>
      <c r="P70" s="16"/>
    </row>
    <row r="71" spans="1:16" s="17" customFormat="1" ht="17.25" customHeight="1" x14ac:dyDescent="0.25">
      <c r="A71" s="651"/>
      <c r="B71" s="23" t="s">
        <v>644</v>
      </c>
      <c r="C71" s="15"/>
      <c r="D71" s="15"/>
      <c r="E71" s="441"/>
      <c r="F71" s="482"/>
      <c r="G71" s="141"/>
      <c r="H71" s="16"/>
      <c r="I71" s="16"/>
      <c r="J71" s="16"/>
      <c r="K71" s="16"/>
      <c r="L71" s="16"/>
      <c r="M71" s="16"/>
      <c r="N71" s="16"/>
      <c r="O71" s="16"/>
      <c r="P71" s="16"/>
    </row>
    <row r="72" spans="1:16" s="17" customFormat="1" ht="17.25" customHeight="1" x14ac:dyDescent="0.25">
      <c r="A72" s="651"/>
      <c r="B72" s="23" t="s">
        <v>645</v>
      </c>
      <c r="C72" s="15"/>
      <c r="D72" s="15"/>
      <c r="E72" s="441"/>
      <c r="F72" s="482"/>
      <c r="G72" s="141"/>
      <c r="H72" s="16"/>
      <c r="I72" s="16"/>
      <c r="J72" s="16"/>
      <c r="K72" s="16"/>
      <c r="L72" s="16"/>
      <c r="M72" s="16"/>
      <c r="N72" s="16"/>
      <c r="O72" s="16"/>
      <c r="P72" s="16"/>
    </row>
    <row r="73" spans="1:16" s="17" customFormat="1" ht="69.75" customHeight="1" thickBot="1" x14ac:dyDescent="0.3">
      <c r="A73" s="652"/>
      <c r="B73" s="32" t="s">
        <v>646</v>
      </c>
      <c r="C73" s="148" t="s">
        <v>647</v>
      </c>
      <c r="D73" s="33"/>
      <c r="E73" s="654"/>
      <c r="F73" s="587"/>
      <c r="G73" s="35"/>
      <c r="H73" s="16"/>
      <c r="I73" s="16"/>
      <c r="J73" s="16"/>
      <c r="K73" s="16"/>
      <c r="L73" s="16"/>
      <c r="M73" s="16"/>
      <c r="N73" s="16"/>
      <c r="O73" s="16"/>
      <c r="P73" s="16"/>
    </row>
    <row r="74" spans="1:16" s="17" customFormat="1" ht="72.75" customHeight="1" x14ac:dyDescent="0.25">
      <c r="A74" s="473" t="s">
        <v>648</v>
      </c>
      <c r="B74" s="24" t="s">
        <v>649</v>
      </c>
      <c r="C74" s="15" t="s">
        <v>650</v>
      </c>
      <c r="D74" s="25"/>
      <c r="E74" s="473" t="s">
        <v>592</v>
      </c>
      <c r="F74" s="481" t="s">
        <v>651</v>
      </c>
      <c r="G74" s="144"/>
      <c r="H74" s="16"/>
      <c r="I74" s="16"/>
      <c r="J74" s="16"/>
      <c r="K74" s="16"/>
      <c r="L74" s="16"/>
      <c r="M74" s="16"/>
      <c r="N74" s="16"/>
      <c r="O74" s="16"/>
      <c r="P74" s="16"/>
    </row>
    <row r="75" spans="1:16" s="17" customFormat="1" ht="96.75" customHeight="1" x14ac:dyDescent="0.25">
      <c r="A75" s="441"/>
      <c r="B75" s="24" t="s">
        <v>652</v>
      </c>
      <c r="C75" s="15" t="s">
        <v>650</v>
      </c>
      <c r="D75" s="15"/>
      <c r="E75" s="441"/>
      <c r="F75" s="482"/>
      <c r="G75" s="145"/>
      <c r="H75" s="16"/>
      <c r="I75" s="16"/>
      <c r="J75" s="16"/>
      <c r="K75" s="16"/>
      <c r="L75" s="16"/>
      <c r="M75" s="16"/>
      <c r="N75" s="16"/>
      <c r="O75" s="16"/>
      <c r="P75" s="16"/>
    </row>
    <row r="76" spans="1:16" s="17" customFormat="1" ht="82.5" customHeight="1" x14ac:dyDescent="0.25">
      <c r="A76" s="441"/>
      <c r="B76" s="24" t="s">
        <v>653</v>
      </c>
      <c r="C76" s="15" t="s">
        <v>650</v>
      </c>
      <c r="D76" s="15"/>
      <c r="E76" s="441"/>
      <c r="F76" s="482"/>
      <c r="G76" s="145"/>
      <c r="H76" s="16"/>
      <c r="I76" s="16"/>
      <c r="J76" s="16"/>
      <c r="K76" s="16"/>
      <c r="L76" s="16"/>
      <c r="M76" s="16"/>
      <c r="N76" s="16"/>
      <c r="O76" s="16"/>
      <c r="P76" s="16"/>
    </row>
    <row r="77" spans="1:16" s="17" customFormat="1" ht="72.75" customHeight="1" thickBot="1" x14ac:dyDescent="0.3">
      <c r="A77" s="472"/>
      <c r="B77" s="59" t="s">
        <v>654</v>
      </c>
      <c r="C77" s="15" t="s">
        <v>650</v>
      </c>
      <c r="D77" s="37"/>
      <c r="E77" s="472"/>
      <c r="F77" s="587"/>
      <c r="G77" s="146"/>
      <c r="H77" s="16"/>
      <c r="I77" s="16"/>
      <c r="J77" s="16"/>
      <c r="K77" s="16"/>
      <c r="L77" s="16"/>
      <c r="M77" s="16"/>
      <c r="N77" s="16"/>
      <c r="O77" s="16"/>
      <c r="P77" s="16"/>
    </row>
    <row r="78" spans="1:16" s="17" customFormat="1" ht="72.75" customHeight="1" thickBot="1" x14ac:dyDescent="0.3">
      <c r="A78" s="650" t="s">
        <v>655</v>
      </c>
      <c r="B78" s="27" t="s">
        <v>656</v>
      </c>
      <c r="C78" s="28" t="s">
        <v>657</v>
      </c>
      <c r="D78" s="28"/>
      <c r="E78" s="653" t="s">
        <v>614</v>
      </c>
      <c r="F78" s="410" t="s">
        <v>322</v>
      </c>
      <c r="G78" s="30"/>
      <c r="H78" s="16"/>
      <c r="I78" s="16"/>
      <c r="J78" s="16"/>
      <c r="K78" s="16"/>
      <c r="L78" s="16"/>
      <c r="M78" s="16"/>
      <c r="N78" s="16"/>
      <c r="O78" s="16"/>
      <c r="P78" s="16"/>
    </row>
    <row r="79" spans="1:16" s="17" customFormat="1" ht="63" customHeight="1" thickBot="1" x14ac:dyDescent="0.3">
      <c r="A79" s="651"/>
      <c r="B79" s="23" t="s">
        <v>658</v>
      </c>
      <c r="C79" s="28" t="s">
        <v>657</v>
      </c>
      <c r="D79" s="15"/>
      <c r="E79" s="441"/>
      <c r="F79" s="579"/>
      <c r="G79" s="31"/>
      <c r="H79" s="16"/>
      <c r="I79" s="16"/>
      <c r="J79" s="16"/>
      <c r="K79" s="16"/>
      <c r="L79" s="16"/>
      <c r="M79" s="16"/>
      <c r="N79" s="16"/>
      <c r="O79" s="16"/>
      <c r="P79" s="16"/>
    </row>
    <row r="80" spans="1:16" s="17" customFormat="1" ht="42" customHeight="1" thickBot="1" x14ac:dyDescent="0.3">
      <c r="A80" s="651"/>
      <c r="B80" s="23" t="s">
        <v>659</v>
      </c>
      <c r="C80" s="28" t="s">
        <v>657</v>
      </c>
      <c r="D80" s="15"/>
      <c r="E80" s="441"/>
      <c r="F80" s="579"/>
      <c r="G80" s="31"/>
      <c r="H80" s="16"/>
      <c r="I80" s="16"/>
      <c r="J80" s="16"/>
      <c r="K80" s="16"/>
      <c r="L80" s="16"/>
      <c r="M80" s="16"/>
      <c r="N80" s="16"/>
      <c r="O80" s="16"/>
      <c r="P80" s="16"/>
    </row>
    <row r="81" spans="1:16" s="17" customFormat="1" ht="67.5" customHeight="1" thickBot="1" x14ac:dyDescent="0.3">
      <c r="A81" s="652"/>
      <c r="B81" s="32" t="s">
        <v>660</v>
      </c>
      <c r="C81" s="28" t="s">
        <v>657</v>
      </c>
      <c r="D81" s="33"/>
      <c r="E81" s="654"/>
      <c r="F81" s="580"/>
      <c r="G81" s="35"/>
      <c r="H81" s="16"/>
      <c r="I81" s="16"/>
      <c r="J81" s="16"/>
      <c r="K81" s="16"/>
      <c r="L81" s="16"/>
      <c r="M81" s="16"/>
      <c r="N81" s="16"/>
      <c r="O81" s="16"/>
      <c r="P81" s="16"/>
    </row>
    <row r="82" spans="1:16" s="17" customFormat="1" ht="15" x14ac:dyDescent="0.25">
      <c r="G82" s="16"/>
      <c r="H82" s="16"/>
      <c r="I82" s="16"/>
      <c r="J82" s="16"/>
      <c r="K82" s="16"/>
      <c r="L82" s="16"/>
      <c r="M82" s="16"/>
      <c r="N82" s="16"/>
      <c r="O82" s="16"/>
      <c r="P82" s="16"/>
    </row>
    <row r="83" spans="1:16" s="17" customFormat="1" ht="15" x14ac:dyDescent="0.25">
      <c r="G83" s="16"/>
      <c r="H83" s="16"/>
      <c r="I83" s="16"/>
      <c r="J83" s="16"/>
      <c r="K83" s="16"/>
      <c r="L83" s="16"/>
      <c r="M83" s="16"/>
      <c r="N83" s="16"/>
      <c r="O83" s="16"/>
      <c r="P83" s="16"/>
    </row>
    <row r="85" spans="1:16" x14ac:dyDescent="0.3">
      <c r="A85" s="4" t="s">
        <v>12</v>
      </c>
      <c r="B85" s="415"/>
      <c r="C85" s="415"/>
      <c r="D85" s="415"/>
      <c r="E85" s="415"/>
      <c r="F85" s="415"/>
      <c r="G85" s="415"/>
    </row>
    <row r="86" spans="1:16" x14ac:dyDescent="0.3">
      <c r="B86" s="47"/>
      <c r="C86" s="47"/>
      <c r="D86" s="47"/>
      <c r="E86" s="47"/>
      <c r="F86" s="47"/>
      <c r="G86" s="47"/>
    </row>
    <row r="87" spans="1:16" x14ac:dyDescent="0.3">
      <c r="A87" s="4" t="s">
        <v>11</v>
      </c>
      <c r="B87" s="416">
        <v>1</v>
      </c>
      <c r="C87" s="415"/>
      <c r="D87" s="415"/>
      <c r="E87" s="415"/>
      <c r="F87" s="415"/>
      <c r="G87" s="415"/>
    </row>
  </sheetData>
  <sheetProtection algorithmName="SHA-512" hashValue="3xEH6jczTuKH4Qz1Eun8oV/aoVx1whlOvWgGNC0fgaXaU1rQr/+gKkhLXxwTtrrJ5P+PzJOjpGPhONIZLJus3g==" saltValue="iCbFeE0jHCie2dMdPpynuw==" spinCount="100000" sheet="1" objects="1" scenarios="1"/>
  <mergeCells count="62">
    <mergeCell ref="B85:G85"/>
    <mergeCell ref="B87:G87"/>
    <mergeCell ref="A74:A77"/>
    <mergeCell ref="E74:E77"/>
    <mergeCell ref="F74:F77"/>
    <mergeCell ref="A78:A81"/>
    <mergeCell ref="E78:E81"/>
    <mergeCell ref="F78:F81"/>
    <mergeCell ref="A66:A69"/>
    <mergeCell ref="E66:E69"/>
    <mergeCell ref="F66:F69"/>
    <mergeCell ref="A70:A73"/>
    <mergeCell ref="E70:E73"/>
    <mergeCell ref="F70:F73"/>
    <mergeCell ref="A54:A57"/>
    <mergeCell ref="E54:E57"/>
    <mergeCell ref="F54:F57"/>
    <mergeCell ref="A61:G61"/>
    <mergeCell ref="A62:A65"/>
    <mergeCell ref="E62:E65"/>
    <mergeCell ref="F62:F65"/>
    <mergeCell ref="A50:A53"/>
    <mergeCell ref="E50:E53"/>
    <mergeCell ref="F50:F53"/>
    <mergeCell ref="A42:A45"/>
    <mergeCell ref="D42:D45"/>
    <mergeCell ref="E42:E45"/>
    <mergeCell ref="B44:B45"/>
    <mergeCell ref="C44:C45"/>
    <mergeCell ref="F44:F45"/>
    <mergeCell ref="A46:A49"/>
    <mergeCell ref="C46:C49"/>
    <mergeCell ref="D46:D49"/>
    <mergeCell ref="E46:E49"/>
    <mergeCell ref="F46:F49"/>
    <mergeCell ref="A30:A33"/>
    <mergeCell ref="E30:E33"/>
    <mergeCell ref="F30:F35"/>
    <mergeCell ref="A37:G37"/>
    <mergeCell ref="A38:A41"/>
    <mergeCell ref="D38:D41"/>
    <mergeCell ref="E38:E41"/>
    <mergeCell ref="A22:A25"/>
    <mergeCell ref="E22:E25"/>
    <mergeCell ref="F22:F25"/>
    <mergeCell ref="A26:A29"/>
    <mergeCell ref="E26:E29"/>
    <mergeCell ref="F26:F29"/>
    <mergeCell ref="O10:BF10"/>
    <mergeCell ref="B13:G13"/>
    <mergeCell ref="E16:F16"/>
    <mergeCell ref="A17:G17"/>
    <mergeCell ref="A18:A21"/>
    <mergeCell ref="E18:E21"/>
    <mergeCell ref="F18:F21"/>
    <mergeCell ref="A10:A11"/>
    <mergeCell ref="B10:G11"/>
    <mergeCell ref="A1:G1"/>
    <mergeCell ref="A2:G2"/>
    <mergeCell ref="A3:G3"/>
    <mergeCell ref="B5:G5"/>
    <mergeCell ref="B7:G7"/>
  </mergeCells>
  <hyperlinks>
    <hyperlink ref="C73" r:id="rId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6"/>
  <sheetViews>
    <sheetView topLeftCell="A28" workbookViewId="0">
      <selection activeCell="A5" sqref="A5"/>
    </sheetView>
  </sheetViews>
  <sheetFormatPr baseColWidth="10" defaultColWidth="9.140625" defaultRowHeight="16.5" x14ac:dyDescent="0.3"/>
  <cols>
    <col min="1" max="1" width="41.140625" style="4" customWidth="1"/>
    <col min="2" max="2" width="55.42578125" style="4" customWidth="1"/>
    <col min="3" max="3" width="31.710937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1901</v>
      </c>
      <c r="B2" s="420"/>
      <c r="C2" s="420"/>
      <c r="D2" s="420"/>
      <c r="E2" s="420"/>
      <c r="F2" s="420"/>
      <c r="G2" s="420"/>
      <c r="H2" s="1"/>
      <c r="I2" s="1"/>
      <c r="J2" s="1"/>
      <c r="K2" s="1"/>
      <c r="L2" s="1"/>
      <c r="M2" s="1"/>
      <c r="N2" s="1"/>
      <c r="O2" s="1"/>
      <c r="P2" s="1"/>
    </row>
    <row r="3" spans="1:61" s="1" customFormat="1" ht="20.25" customHeight="1" x14ac:dyDescent="0.35">
      <c r="A3" s="421" t="s">
        <v>47</v>
      </c>
      <c r="B3" s="421"/>
      <c r="C3" s="421"/>
      <c r="D3" s="421"/>
      <c r="E3" s="421"/>
      <c r="F3" s="421"/>
      <c r="G3" s="421"/>
    </row>
    <row r="4" spans="1:61" s="1" customFormat="1" ht="20.25" customHeight="1" x14ac:dyDescent="0.35">
      <c r="A4" s="373"/>
      <c r="B4" s="373"/>
      <c r="C4" s="373"/>
      <c r="D4" s="373"/>
      <c r="E4" s="373"/>
      <c r="F4" s="373"/>
      <c r="G4" s="373"/>
    </row>
    <row r="5" spans="1:61" x14ac:dyDescent="0.3">
      <c r="A5" s="10" t="s">
        <v>3</v>
      </c>
      <c r="B5" s="418" t="s">
        <v>1975</v>
      </c>
      <c r="C5" s="418"/>
      <c r="D5" s="418"/>
      <c r="E5" s="418"/>
      <c r="F5" s="418"/>
      <c r="G5" s="418"/>
    </row>
    <row r="6" spans="1:61" x14ac:dyDescent="0.3">
      <c r="A6" s="11"/>
      <c r="B6" s="11"/>
      <c r="C6" s="11"/>
      <c r="D6" s="11"/>
      <c r="E6" s="11"/>
      <c r="F6" s="11"/>
      <c r="G6" s="12"/>
    </row>
    <row r="7" spans="1:61" ht="38.25" customHeight="1" x14ac:dyDescent="0.3">
      <c r="A7" s="5" t="s">
        <v>0</v>
      </c>
      <c r="B7" s="418" t="s">
        <v>443</v>
      </c>
      <c r="C7" s="418"/>
      <c r="D7" s="418"/>
      <c r="E7" s="418"/>
      <c r="F7" s="418"/>
      <c r="G7" s="418"/>
      <c r="H7" s="6"/>
      <c r="I7" s="6"/>
      <c r="J7" s="6"/>
      <c r="K7" s="6"/>
      <c r="L7" s="6"/>
      <c r="M7" s="6"/>
      <c r="N7" s="6"/>
      <c r="O7" s="6"/>
    </row>
    <row r="8" spans="1:61" x14ac:dyDescent="0.3">
      <c r="A8" s="6"/>
      <c r="B8" s="6"/>
      <c r="C8" s="6"/>
      <c r="D8" s="6"/>
      <c r="E8" s="6"/>
      <c r="F8" s="6"/>
      <c r="G8" s="12"/>
    </row>
    <row r="9" spans="1:61" x14ac:dyDescent="0.3">
      <c r="A9" s="6"/>
      <c r="B9" s="6"/>
      <c r="C9" s="6"/>
      <c r="D9" s="6"/>
      <c r="E9" s="6"/>
      <c r="F9" s="6"/>
      <c r="G9" s="12"/>
    </row>
    <row r="10" spans="1:61" s="8" customFormat="1" ht="13.5" customHeight="1" x14ac:dyDescent="0.3">
      <c r="A10" s="422" t="s">
        <v>5</v>
      </c>
      <c r="B10" s="424" t="s">
        <v>444</v>
      </c>
      <c r="C10" s="425"/>
      <c r="D10" s="425"/>
      <c r="E10" s="425"/>
      <c r="F10" s="425"/>
      <c r="G10" s="426"/>
      <c r="H10" s="6"/>
      <c r="I10" s="6"/>
      <c r="J10" s="6"/>
      <c r="K10" s="6"/>
      <c r="L10" s="6"/>
      <c r="M10" s="6"/>
      <c r="N10" s="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7"/>
      <c r="BH10" s="7"/>
      <c r="BI10" s="7"/>
    </row>
    <row r="11" spans="1:61" s="7" customFormat="1" ht="27" customHeight="1" x14ac:dyDescent="0.3">
      <c r="A11" s="423"/>
      <c r="B11" s="427"/>
      <c r="C11" s="428"/>
      <c r="D11" s="428"/>
      <c r="E11" s="428"/>
      <c r="F11" s="428"/>
      <c r="G11" s="42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372"/>
      <c r="AV11" s="372"/>
      <c r="AW11" s="372"/>
      <c r="AX11" s="372"/>
      <c r="AY11" s="372"/>
      <c r="AZ11" s="372"/>
      <c r="BA11" s="372"/>
      <c r="BB11" s="372"/>
      <c r="BC11" s="372"/>
      <c r="BD11" s="372"/>
      <c r="BE11" s="372"/>
      <c r="BF11" s="372"/>
    </row>
    <row r="12" spans="1:61" x14ac:dyDescent="0.3">
      <c r="A12" s="6"/>
      <c r="B12" s="6"/>
      <c r="C12" s="6"/>
      <c r="D12" s="6"/>
      <c r="E12" s="6"/>
      <c r="F12" s="6"/>
      <c r="G12" s="12"/>
    </row>
    <row r="13" spans="1:61" ht="22.5" customHeight="1" x14ac:dyDescent="0.3">
      <c r="A13" s="5" t="s">
        <v>1</v>
      </c>
      <c r="B13" s="418" t="s">
        <v>445</v>
      </c>
      <c r="C13" s="418"/>
      <c r="D13" s="418"/>
      <c r="E13" s="418"/>
      <c r="F13" s="418"/>
      <c r="G13" s="418"/>
    </row>
    <row r="14" spans="1:61" x14ac:dyDescent="0.3">
      <c r="A14" s="6"/>
      <c r="B14" s="6"/>
      <c r="C14" s="6"/>
      <c r="D14" s="6"/>
      <c r="E14" s="6"/>
      <c r="F14" s="6"/>
      <c r="G14" s="12"/>
    </row>
    <row r="15" spans="1:61" ht="17.25" thickBot="1" x14ac:dyDescent="0.35"/>
    <row r="16" spans="1:61" ht="99.75" customHeight="1" thickBot="1" x14ac:dyDescent="0.35">
      <c r="A16" s="39" t="s">
        <v>2</v>
      </c>
      <c r="B16" s="376" t="s">
        <v>6</v>
      </c>
      <c r="C16" s="376" t="s">
        <v>8</v>
      </c>
      <c r="D16" s="376" t="s">
        <v>4</v>
      </c>
      <c r="E16" s="408" t="s">
        <v>16</v>
      </c>
      <c r="F16" s="409"/>
      <c r="G16" s="377" t="s">
        <v>7</v>
      </c>
    </row>
    <row r="17" spans="1:16" s="17" customFormat="1" ht="195" customHeight="1" x14ac:dyDescent="0.25">
      <c r="A17" s="403" t="s">
        <v>450</v>
      </c>
      <c r="B17" s="27" t="s">
        <v>1976</v>
      </c>
      <c r="C17" s="379" t="s">
        <v>1977</v>
      </c>
      <c r="D17" s="379"/>
      <c r="E17" s="405" t="s">
        <v>1978</v>
      </c>
      <c r="F17" s="29" t="s">
        <v>61</v>
      </c>
      <c r="G17" s="30"/>
      <c r="H17" s="16"/>
      <c r="I17" s="16"/>
      <c r="J17" s="16"/>
      <c r="K17" s="16"/>
      <c r="L17" s="16"/>
      <c r="M17" s="16"/>
      <c r="N17" s="16"/>
      <c r="O17" s="16"/>
      <c r="P17" s="16"/>
    </row>
    <row r="18" spans="1:16" s="17" customFormat="1" ht="307.5" customHeight="1" x14ac:dyDescent="0.25">
      <c r="A18" s="402"/>
      <c r="B18" s="23" t="s">
        <v>1979</v>
      </c>
      <c r="C18" s="378"/>
      <c r="D18" s="378"/>
      <c r="E18" s="406"/>
      <c r="F18" s="18"/>
      <c r="G18" s="31"/>
      <c r="H18" s="16"/>
      <c r="I18" s="16"/>
      <c r="J18" s="16"/>
      <c r="K18" s="16"/>
      <c r="L18" s="16"/>
      <c r="M18" s="16"/>
      <c r="N18" s="16"/>
      <c r="O18" s="16"/>
      <c r="P18" s="16"/>
    </row>
    <row r="19" spans="1:16" s="17" customFormat="1" ht="275.25" customHeight="1" x14ac:dyDescent="0.25">
      <c r="A19" s="402" t="s">
        <v>457</v>
      </c>
      <c r="B19" s="375" t="s">
        <v>1980</v>
      </c>
      <c r="C19" s="374" t="s">
        <v>1981</v>
      </c>
      <c r="D19" s="374"/>
      <c r="E19" s="406" t="s">
        <v>1978</v>
      </c>
      <c r="F19" s="26" t="s">
        <v>1402</v>
      </c>
      <c r="G19" s="42"/>
      <c r="H19" s="16"/>
      <c r="I19" s="16"/>
      <c r="J19" s="16"/>
      <c r="K19" s="16"/>
      <c r="L19" s="16"/>
      <c r="M19" s="16"/>
      <c r="N19" s="16"/>
      <c r="O19" s="16"/>
      <c r="P19" s="16"/>
    </row>
    <row r="20" spans="1:16" s="17" customFormat="1" ht="72" customHeight="1" thickBot="1" x14ac:dyDescent="0.3">
      <c r="A20" s="402"/>
      <c r="B20" s="23" t="s">
        <v>1982</v>
      </c>
      <c r="C20" s="378"/>
      <c r="D20" s="378"/>
      <c r="E20" s="406"/>
      <c r="F20" s="18"/>
      <c r="G20" s="31"/>
      <c r="H20" s="16"/>
      <c r="I20" s="16"/>
      <c r="J20" s="16"/>
      <c r="K20" s="16"/>
      <c r="L20" s="16"/>
      <c r="M20" s="16"/>
      <c r="N20" s="16"/>
      <c r="O20" s="16"/>
      <c r="P20" s="16"/>
    </row>
    <row r="21" spans="1:16" s="17" customFormat="1" ht="102" customHeight="1" x14ac:dyDescent="0.25">
      <c r="A21" s="403" t="s">
        <v>464</v>
      </c>
      <c r="B21" s="27" t="s">
        <v>1983</v>
      </c>
      <c r="C21" s="379" t="s">
        <v>1984</v>
      </c>
      <c r="D21" s="379"/>
      <c r="E21" s="405" t="s">
        <v>1299</v>
      </c>
      <c r="F21" s="410" t="s">
        <v>789</v>
      </c>
      <c r="G21" s="30"/>
      <c r="H21" s="16"/>
      <c r="I21" s="16"/>
      <c r="J21" s="16"/>
      <c r="K21" s="16"/>
      <c r="L21" s="16"/>
      <c r="M21" s="16"/>
      <c r="N21" s="16"/>
      <c r="O21" s="16"/>
      <c r="P21" s="16"/>
    </row>
    <row r="22" spans="1:16" s="17" customFormat="1" ht="81.75" customHeight="1" x14ac:dyDescent="0.25">
      <c r="A22" s="402"/>
      <c r="B22" s="23" t="s">
        <v>1985</v>
      </c>
      <c r="C22" s="378"/>
      <c r="D22" s="378"/>
      <c r="E22" s="406"/>
      <c r="F22" s="411"/>
      <c r="G22" s="31"/>
      <c r="H22" s="16"/>
      <c r="I22" s="16"/>
      <c r="J22" s="16"/>
      <c r="K22" s="16"/>
      <c r="L22" s="16"/>
      <c r="M22" s="16"/>
      <c r="N22" s="16"/>
      <c r="O22" s="16"/>
      <c r="P22" s="16"/>
    </row>
    <row r="23" spans="1:16" s="17" customFormat="1" ht="23.25" customHeight="1" x14ac:dyDescent="0.25">
      <c r="A23" s="402" t="s">
        <v>483</v>
      </c>
      <c r="B23" s="375" t="s">
        <v>1986</v>
      </c>
      <c r="C23" s="374"/>
      <c r="D23" s="374"/>
      <c r="E23" s="406" t="s">
        <v>1347</v>
      </c>
      <c r="F23" s="655" t="s">
        <v>791</v>
      </c>
      <c r="G23" s="42"/>
      <c r="H23" s="16"/>
      <c r="I23" s="16"/>
      <c r="J23" s="16"/>
      <c r="K23" s="16"/>
      <c r="L23" s="16"/>
      <c r="M23" s="16"/>
      <c r="N23" s="16"/>
      <c r="O23" s="16"/>
      <c r="P23" s="16"/>
    </row>
    <row r="24" spans="1:16" s="17" customFormat="1" ht="409.5" customHeight="1" thickBot="1" x14ac:dyDescent="0.3">
      <c r="A24" s="402"/>
      <c r="B24" s="23" t="s">
        <v>1987</v>
      </c>
      <c r="C24" s="378" t="s">
        <v>1988</v>
      </c>
      <c r="D24" s="378"/>
      <c r="E24" s="406"/>
      <c r="F24" s="580"/>
      <c r="G24" s="31"/>
      <c r="H24" s="16"/>
      <c r="I24" s="16"/>
      <c r="J24" s="16"/>
      <c r="K24" s="16"/>
      <c r="L24" s="16"/>
      <c r="M24" s="16"/>
      <c r="N24" s="16"/>
      <c r="O24" s="16"/>
      <c r="P24" s="16"/>
    </row>
    <row r="25" spans="1:16" s="17" customFormat="1" ht="30" customHeight="1" x14ac:dyDescent="0.25">
      <c r="A25" s="472" t="s">
        <v>1989</v>
      </c>
      <c r="B25" s="27" t="s">
        <v>1990</v>
      </c>
      <c r="C25" s="379" t="s">
        <v>1991</v>
      </c>
      <c r="D25" s="379"/>
      <c r="E25" s="405" t="s">
        <v>1299</v>
      </c>
      <c r="F25" s="410" t="s">
        <v>789</v>
      </c>
      <c r="G25" s="30"/>
      <c r="H25" s="16"/>
      <c r="I25" s="16"/>
      <c r="J25" s="16"/>
      <c r="K25" s="16"/>
      <c r="L25" s="16"/>
      <c r="M25" s="16"/>
      <c r="N25" s="16"/>
      <c r="O25" s="16"/>
      <c r="P25" s="16"/>
    </row>
    <row r="26" spans="1:16" s="17" customFormat="1" ht="105.75" customHeight="1" x14ac:dyDescent="0.25">
      <c r="A26" s="473"/>
      <c r="B26" s="23" t="s">
        <v>1992</v>
      </c>
      <c r="C26" s="378" t="s">
        <v>1993</v>
      </c>
      <c r="D26" s="378"/>
      <c r="E26" s="406"/>
      <c r="F26" s="411"/>
      <c r="G26" s="31"/>
      <c r="H26" s="16"/>
      <c r="I26" s="16"/>
      <c r="J26" s="16"/>
      <c r="K26" s="16"/>
      <c r="L26" s="16"/>
      <c r="M26" s="16"/>
      <c r="N26" s="16"/>
      <c r="O26" s="16"/>
      <c r="P26" s="16"/>
    </row>
    <row r="27" spans="1:16" s="17" customFormat="1" ht="15" x14ac:dyDescent="0.25">
      <c r="G27" s="16"/>
      <c r="H27" s="16"/>
      <c r="I27" s="16"/>
      <c r="J27" s="16"/>
      <c r="K27" s="16"/>
      <c r="L27" s="16"/>
      <c r="M27" s="16"/>
      <c r="N27" s="16"/>
      <c r="O27" s="16"/>
      <c r="P27" s="16"/>
    </row>
    <row r="28" spans="1:16" s="17" customFormat="1" ht="15" x14ac:dyDescent="0.25">
      <c r="G28" s="16"/>
      <c r="H28" s="16"/>
      <c r="I28" s="16"/>
      <c r="J28" s="16"/>
      <c r="K28" s="16"/>
      <c r="L28" s="16"/>
      <c r="M28" s="16"/>
      <c r="N28" s="16"/>
      <c r="O28" s="16"/>
      <c r="P28" s="16"/>
    </row>
    <row r="30" spans="1:16" x14ac:dyDescent="0.3">
      <c r="A30" s="4" t="s">
        <v>12</v>
      </c>
      <c r="B30" s="415"/>
      <c r="C30" s="415"/>
      <c r="D30" s="415"/>
      <c r="E30" s="415"/>
      <c r="F30" s="415"/>
      <c r="G30" s="415"/>
    </row>
    <row r="31" spans="1:16" x14ac:dyDescent="0.3">
      <c r="B31" s="371"/>
      <c r="C31" s="371"/>
      <c r="D31" s="371"/>
      <c r="E31" s="371"/>
      <c r="F31" s="371"/>
      <c r="G31" s="371"/>
    </row>
    <row r="32" spans="1:16" x14ac:dyDescent="0.3">
      <c r="A32" s="4" t="s">
        <v>11</v>
      </c>
      <c r="B32" s="416">
        <v>0.9</v>
      </c>
      <c r="C32" s="415"/>
      <c r="D32" s="415"/>
      <c r="E32" s="415"/>
      <c r="F32" s="415"/>
      <c r="G32" s="415"/>
    </row>
    <row r="36" spans="1:3" x14ac:dyDescent="0.3">
      <c r="A36" s="4" t="s">
        <v>9</v>
      </c>
      <c r="C36" s="4" t="s">
        <v>10</v>
      </c>
    </row>
  </sheetData>
  <sheetProtection algorithmName="SHA-512" hashValue="Qa8gTfIShfRZjyXmdOnEXxrcdA5SWJjM7y7AuNZJPINEnFqT6DC9LDgRdSml0H9A7vJQq8xSa1Qeuyr0WErCcQ==" saltValue="K20D69mq0JGTh2XKtnJE5g==" spinCount="100000" sheet="1" objects="1" scenarios="1"/>
  <mergeCells count="25">
    <mergeCell ref="A25:A26"/>
    <mergeCell ref="E25:E26"/>
    <mergeCell ref="F25:F26"/>
    <mergeCell ref="B30:G30"/>
    <mergeCell ref="B32:G32"/>
    <mergeCell ref="A21:A22"/>
    <mergeCell ref="E21:E22"/>
    <mergeCell ref="F21:F22"/>
    <mergeCell ref="A23:A24"/>
    <mergeCell ref="E23:E24"/>
    <mergeCell ref="F23:F24"/>
    <mergeCell ref="O10:BF10"/>
    <mergeCell ref="B13:G13"/>
    <mergeCell ref="E16:F16"/>
    <mergeCell ref="A17:A18"/>
    <mergeCell ref="E17:E18"/>
    <mergeCell ref="A19:A20"/>
    <mergeCell ref="E19:E20"/>
    <mergeCell ref="A1:G1"/>
    <mergeCell ref="A2:G2"/>
    <mergeCell ref="A3:G3"/>
    <mergeCell ref="B5:G5"/>
    <mergeCell ref="B7:G7"/>
    <mergeCell ref="A10:A11"/>
    <mergeCell ref="B10:G1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4"/>
  <sheetViews>
    <sheetView topLeftCell="A43" workbookViewId="0">
      <selection activeCell="B54" sqref="B54"/>
    </sheetView>
  </sheetViews>
  <sheetFormatPr baseColWidth="10" defaultColWidth="9.140625" defaultRowHeight="16.5" x14ac:dyDescent="0.3"/>
  <cols>
    <col min="1" max="1" width="41.140625" style="296" customWidth="1"/>
    <col min="2" max="2" width="81.85546875" style="296" customWidth="1"/>
    <col min="3" max="3" width="31.7109375" style="296" customWidth="1"/>
    <col min="4" max="4" width="16.28515625" style="296" customWidth="1"/>
    <col min="5" max="6" width="8.85546875" style="296" customWidth="1"/>
    <col min="7" max="7" width="9" style="103" customWidth="1"/>
    <col min="8" max="8" width="9.28515625" style="3" bestFit="1" customWidth="1"/>
    <col min="9" max="16" width="9.140625" style="3"/>
    <col min="17" max="16384" width="9.140625" style="4"/>
  </cols>
  <sheetData>
    <row r="1" spans="1:61" s="2" customFormat="1" ht="29.25" customHeight="1" x14ac:dyDescent="0.35">
      <c r="A1" s="493" t="s">
        <v>13</v>
      </c>
      <c r="B1" s="493"/>
      <c r="C1" s="493"/>
      <c r="D1" s="493"/>
      <c r="E1" s="493"/>
      <c r="F1" s="493"/>
      <c r="G1" s="493"/>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94" t="s">
        <v>68</v>
      </c>
      <c r="B3" s="494"/>
      <c r="C3" s="494"/>
      <c r="D3" s="494"/>
      <c r="E3" s="494"/>
      <c r="F3" s="494"/>
      <c r="G3" s="494"/>
    </row>
    <row r="4" spans="1:61" s="1" customFormat="1" ht="20.25" customHeight="1" x14ac:dyDescent="0.35">
      <c r="A4" s="99"/>
      <c r="B4" s="99"/>
      <c r="C4" s="99"/>
      <c r="D4" s="99"/>
      <c r="E4" s="99"/>
      <c r="F4" s="99"/>
      <c r="G4" s="99"/>
    </row>
    <row r="5" spans="1:61" x14ac:dyDescent="0.3">
      <c r="A5" s="100" t="s">
        <v>3</v>
      </c>
      <c r="B5" s="495" t="s">
        <v>442</v>
      </c>
      <c r="C5" s="495"/>
      <c r="D5" s="495"/>
      <c r="E5" s="495"/>
      <c r="F5" s="495"/>
      <c r="G5" s="495"/>
    </row>
    <row r="7" spans="1:61" ht="38.25" customHeight="1" x14ac:dyDescent="0.3">
      <c r="A7" s="294" t="s">
        <v>0</v>
      </c>
      <c r="B7" s="495" t="s">
        <v>443</v>
      </c>
      <c r="C7" s="495"/>
      <c r="D7" s="495"/>
      <c r="E7" s="495"/>
      <c r="F7" s="495"/>
      <c r="G7" s="495"/>
      <c r="H7" s="6"/>
      <c r="I7" s="6"/>
      <c r="J7" s="6"/>
      <c r="K7" s="6"/>
      <c r="L7" s="6"/>
      <c r="M7" s="6"/>
      <c r="N7" s="6"/>
      <c r="O7" s="6"/>
    </row>
    <row r="8" spans="1:61" x14ac:dyDescent="0.3">
      <c r="A8" s="102"/>
      <c r="B8" s="102"/>
      <c r="C8" s="102"/>
      <c r="D8" s="102"/>
      <c r="E8" s="102"/>
      <c r="F8" s="102"/>
    </row>
    <row r="9" spans="1:61" x14ac:dyDescent="0.3">
      <c r="A9" s="102"/>
      <c r="B9" s="102"/>
      <c r="C9" s="102"/>
      <c r="D9" s="102"/>
      <c r="E9" s="102"/>
      <c r="F9" s="102"/>
    </row>
    <row r="10" spans="1:61" s="8" customFormat="1" ht="13.5" customHeight="1" x14ac:dyDescent="0.3">
      <c r="A10" s="505" t="s">
        <v>5</v>
      </c>
      <c r="B10" s="507" t="s">
        <v>444</v>
      </c>
      <c r="C10" s="508"/>
      <c r="D10" s="508"/>
      <c r="E10" s="508"/>
      <c r="F10" s="508"/>
      <c r="G10" s="509"/>
      <c r="H10" s="6"/>
      <c r="I10" s="6"/>
      <c r="J10" s="6"/>
      <c r="K10" s="6"/>
      <c r="L10" s="6"/>
      <c r="M10" s="6"/>
      <c r="N10" s="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7"/>
      <c r="BH10" s="7"/>
      <c r="BI10" s="7"/>
    </row>
    <row r="11" spans="1:61" s="7" customFormat="1" ht="27" customHeight="1" x14ac:dyDescent="0.3">
      <c r="A11" s="506"/>
      <c r="B11" s="510"/>
      <c r="C11" s="511"/>
      <c r="D11" s="511"/>
      <c r="E11" s="511"/>
      <c r="F11" s="511"/>
      <c r="G11" s="512"/>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293"/>
      <c r="AV11" s="293"/>
      <c r="AW11" s="293"/>
      <c r="AX11" s="293"/>
      <c r="AY11" s="293"/>
      <c r="AZ11" s="293"/>
      <c r="BA11" s="293"/>
      <c r="BB11" s="293"/>
      <c r="BC11" s="293"/>
      <c r="BD11" s="293"/>
      <c r="BE11" s="293"/>
      <c r="BF11" s="293"/>
    </row>
    <row r="12" spans="1:61" x14ac:dyDescent="0.3">
      <c r="A12" s="102"/>
      <c r="B12" s="102"/>
      <c r="C12" s="102"/>
      <c r="D12" s="102"/>
      <c r="E12" s="102"/>
      <c r="F12" s="102"/>
    </row>
    <row r="13" spans="1:61" ht="22.5" customHeight="1" x14ac:dyDescent="0.3">
      <c r="A13" s="294" t="s">
        <v>1</v>
      </c>
      <c r="B13" s="495" t="s">
        <v>445</v>
      </c>
      <c r="C13" s="495"/>
      <c r="D13" s="495"/>
      <c r="E13" s="495"/>
      <c r="F13" s="495"/>
      <c r="G13" s="495"/>
    </row>
    <row r="14" spans="1:61" ht="22.5" customHeight="1" x14ac:dyDescent="0.3">
      <c r="A14" s="294" t="s">
        <v>1</v>
      </c>
      <c r="B14" s="495" t="s">
        <v>29</v>
      </c>
      <c r="C14" s="495"/>
      <c r="D14" s="495"/>
      <c r="E14" s="495"/>
      <c r="F14" s="495"/>
      <c r="G14" s="495"/>
    </row>
    <row r="15" spans="1:61" x14ac:dyDescent="0.3">
      <c r="A15" s="102"/>
      <c r="B15" s="102"/>
      <c r="C15" s="102"/>
      <c r="D15" s="102"/>
      <c r="E15" s="102"/>
      <c r="F15" s="102"/>
    </row>
    <row r="16" spans="1:61" ht="17.25" thickBot="1" x14ac:dyDescent="0.35"/>
    <row r="17" spans="1:16" ht="99.75" customHeight="1" thickBot="1" x14ac:dyDescent="0.35">
      <c r="A17" s="496" t="s">
        <v>2</v>
      </c>
      <c r="B17" s="498" t="s">
        <v>6</v>
      </c>
      <c r="C17" s="498" t="s">
        <v>8</v>
      </c>
      <c r="D17" s="498" t="s">
        <v>4</v>
      </c>
      <c r="E17" s="408" t="s">
        <v>16</v>
      </c>
      <c r="F17" s="409"/>
      <c r="G17" s="501" t="s">
        <v>446</v>
      </c>
      <c r="H17" s="503" t="s">
        <v>447</v>
      </c>
    </row>
    <row r="18" spans="1:16" ht="45.75" customHeight="1" thickBot="1" x14ac:dyDescent="0.35">
      <c r="A18" s="497"/>
      <c r="B18" s="499"/>
      <c r="C18" s="499"/>
      <c r="D18" s="500"/>
      <c r="E18" s="105" t="s">
        <v>448</v>
      </c>
      <c r="F18" s="106" t="s">
        <v>449</v>
      </c>
      <c r="G18" s="502"/>
      <c r="H18" s="504"/>
    </row>
    <row r="19" spans="1:16" s="17" customFormat="1" ht="339" customHeight="1" x14ac:dyDescent="0.25">
      <c r="A19" s="467" t="s">
        <v>450</v>
      </c>
      <c r="B19" s="107" t="s">
        <v>451</v>
      </c>
      <c r="C19" s="108" t="s">
        <v>452</v>
      </c>
      <c r="D19" s="467"/>
      <c r="E19" s="515">
        <v>0.25</v>
      </c>
      <c r="F19" s="516">
        <v>1</v>
      </c>
      <c r="G19" s="518"/>
      <c r="H19" s="520">
        <f>+F19*E19</f>
        <v>0.25</v>
      </c>
      <c r="I19" s="16"/>
      <c r="J19" s="16"/>
      <c r="K19" s="16"/>
      <c r="L19" s="16"/>
      <c r="M19" s="16"/>
      <c r="N19" s="16"/>
      <c r="O19" s="16"/>
      <c r="P19" s="16"/>
    </row>
    <row r="20" spans="1:16" s="17" customFormat="1" ht="50.25" customHeight="1" x14ac:dyDescent="0.25">
      <c r="A20" s="514"/>
      <c r="B20" s="109" t="s">
        <v>453</v>
      </c>
      <c r="C20" s="110" t="s">
        <v>454</v>
      </c>
      <c r="D20" s="514"/>
      <c r="E20" s="514"/>
      <c r="F20" s="517"/>
      <c r="G20" s="519"/>
      <c r="H20" s="521"/>
      <c r="I20" s="16"/>
      <c r="J20" s="16"/>
      <c r="K20" s="16"/>
      <c r="L20" s="16"/>
      <c r="M20" s="16"/>
      <c r="N20" s="16"/>
      <c r="O20" s="16"/>
      <c r="P20" s="16"/>
    </row>
    <row r="21" spans="1:16" s="17" customFormat="1" ht="89.25" customHeight="1" x14ac:dyDescent="0.25">
      <c r="A21" s="514"/>
      <c r="B21" s="109" t="s">
        <v>455</v>
      </c>
      <c r="C21" s="111" t="s">
        <v>456</v>
      </c>
      <c r="D21" s="514"/>
      <c r="E21" s="514"/>
      <c r="F21" s="517"/>
      <c r="G21" s="519"/>
      <c r="H21" s="521"/>
      <c r="I21" s="16"/>
      <c r="J21" s="16"/>
      <c r="K21" s="16"/>
      <c r="L21" s="16"/>
      <c r="M21" s="16"/>
      <c r="N21" s="16"/>
      <c r="O21" s="16"/>
      <c r="P21" s="16"/>
    </row>
    <row r="22" spans="1:16" s="17" customFormat="1" ht="249.75" customHeight="1" x14ac:dyDescent="0.25">
      <c r="A22" s="514" t="s">
        <v>457</v>
      </c>
      <c r="B22" s="109" t="s">
        <v>458</v>
      </c>
      <c r="C22" s="111" t="s">
        <v>459</v>
      </c>
      <c r="D22" s="514"/>
      <c r="E22" s="522">
        <v>0.2</v>
      </c>
      <c r="F22" s="523">
        <v>1</v>
      </c>
      <c r="G22" s="524"/>
      <c r="H22" s="513">
        <f>+E22*F22</f>
        <v>0.2</v>
      </c>
      <c r="I22" s="16"/>
      <c r="J22" s="16"/>
      <c r="K22" s="16"/>
      <c r="L22" s="16"/>
      <c r="M22" s="16"/>
      <c r="N22" s="16"/>
      <c r="O22" s="16"/>
      <c r="P22" s="16"/>
    </row>
    <row r="23" spans="1:16" s="17" customFormat="1" ht="36.75" customHeight="1" x14ac:dyDescent="0.25">
      <c r="A23" s="514"/>
      <c r="B23" s="109" t="s">
        <v>460</v>
      </c>
      <c r="C23" s="110" t="s">
        <v>461</v>
      </c>
      <c r="D23" s="514"/>
      <c r="E23" s="514"/>
      <c r="F23" s="523"/>
      <c r="G23" s="524"/>
      <c r="H23" s="513"/>
      <c r="I23" s="16"/>
      <c r="J23" s="16"/>
      <c r="K23" s="16"/>
      <c r="L23" s="16"/>
      <c r="M23" s="16"/>
      <c r="N23" s="16"/>
      <c r="O23" s="16"/>
      <c r="P23" s="16"/>
    </row>
    <row r="24" spans="1:16" s="17" customFormat="1" ht="32.25" customHeight="1" x14ac:dyDescent="0.25">
      <c r="A24" s="514"/>
      <c r="B24" s="109" t="s">
        <v>462</v>
      </c>
      <c r="C24" s="111" t="s">
        <v>463</v>
      </c>
      <c r="D24" s="514"/>
      <c r="E24" s="514"/>
      <c r="F24" s="523"/>
      <c r="G24" s="524"/>
      <c r="H24" s="513"/>
      <c r="I24" s="16"/>
      <c r="J24" s="16"/>
      <c r="K24" s="16"/>
      <c r="L24" s="16"/>
      <c r="M24" s="16"/>
      <c r="N24" s="16"/>
      <c r="O24" s="16"/>
      <c r="P24" s="16"/>
    </row>
    <row r="25" spans="1:16" s="17" customFormat="1" ht="262.5" customHeight="1" x14ac:dyDescent="0.25">
      <c r="A25" s="514" t="s">
        <v>464</v>
      </c>
      <c r="B25" s="109" t="s">
        <v>465</v>
      </c>
      <c r="C25" s="111" t="s">
        <v>466</v>
      </c>
      <c r="D25" s="514"/>
      <c r="E25" s="522">
        <v>0.25</v>
      </c>
      <c r="F25" s="517">
        <v>1</v>
      </c>
      <c r="G25" s="524"/>
      <c r="H25" s="521">
        <f>+E25*F25</f>
        <v>0.25</v>
      </c>
      <c r="I25" s="16"/>
      <c r="J25" s="16"/>
      <c r="K25" s="16"/>
      <c r="L25" s="16"/>
      <c r="M25" s="16"/>
      <c r="N25" s="16"/>
      <c r="O25" s="16"/>
      <c r="P25" s="16"/>
    </row>
    <row r="26" spans="1:16" s="17" customFormat="1" ht="105.75" customHeight="1" x14ac:dyDescent="0.25">
      <c r="A26" s="514"/>
      <c r="B26" s="109" t="s">
        <v>467</v>
      </c>
      <c r="C26" s="110" t="s">
        <v>468</v>
      </c>
      <c r="D26" s="514"/>
      <c r="E26" s="522"/>
      <c r="F26" s="517"/>
      <c r="G26" s="524"/>
      <c r="H26" s="521"/>
      <c r="I26" s="16"/>
      <c r="J26" s="16"/>
      <c r="K26" s="16"/>
      <c r="L26" s="16"/>
      <c r="M26" s="16"/>
      <c r="N26" s="16"/>
      <c r="O26" s="16"/>
      <c r="P26" s="16"/>
    </row>
    <row r="27" spans="1:16" s="17" customFormat="1" ht="69" customHeight="1" x14ac:dyDescent="0.25">
      <c r="A27" s="514"/>
      <c r="B27" s="109" t="s">
        <v>469</v>
      </c>
      <c r="C27" s="111" t="s">
        <v>470</v>
      </c>
      <c r="D27" s="514"/>
      <c r="E27" s="522"/>
      <c r="F27" s="517"/>
      <c r="G27" s="524"/>
      <c r="H27" s="521"/>
      <c r="I27" s="16"/>
      <c r="J27" s="16"/>
      <c r="K27" s="16"/>
      <c r="L27" s="16"/>
      <c r="M27" s="16"/>
      <c r="N27" s="16"/>
      <c r="O27" s="16"/>
      <c r="P27" s="16"/>
    </row>
    <row r="28" spans="1:16" s="17" customFormat="1" ht="315" customHeight="1" x14ac:dyDescent="0.25">
      <c r="A28" s="514" t="s">
        <v>471</v>
      </c>
      <c r="B28" s="109" t="s">
        <v>472</v>
      </c>
      <c r="C28" s="111" t="s">
        <v>473</v>
      </c>
      <c r="D28" s="514"/>
      <c r="E28" s="522">
        <v>0.1</v>
      </c>
      <c r="F28" s="523">
        <v>1</v>
      </c>
      <c r="G28" s="519"/>
      <c r="H28" s="525">
        <f>+E28*F28</f>
        <v>0.1</v>
      </c>
      <c r="I28" s="16"/>
      <c r="J28" s="16"/>
      <c r="K28" s="16"/>
      <c r="L28" s="16"/>
      <c r="M28" s="16"/>
      <c r="N28" s="16"/>
      <c r="O28" s="16"/>
      <c r="P28" s="16"/>
    </row>
    <row r="29" spans="1:16" s="17" customFormat="1" ht="25.5" x14ac:dyDescent="0.25">
      <c r="A29" s="514"/>
      <c r="B29" s="109" t="s">
        <v>474</v>
      </c>
      <c r="C29" s="110" t="s">
        <v>475</v>
      </c>
      <c r="D29" s="514"/>
      <c r="E29" s="514"/>
      <c r="F29" s="523"/>
      <c r="G29" s="519"/>
      <c r="H29" s="525"/>
      <c r="I29" s="16"/>
      <c r="J29" s="16"/>
      <c r="K29" s="16"/>
      <c r="L29" s="16"/>
      <c r="M29" s="16"/>
      <c r="N29" s="16"/>
      <c r="O29" s="16"/>
      <c r="P29" s="16"/>
    </row>
    <row r="30" spans="1:16" s="17" customFormat="1" ht="25.5" x14ac:dyDescent="0.25">
      <c r="A30" s="514"/>
      <c r="B30" s="109" t="s">
        <v>476</v>
      </c>
      <c r="C30" s="110" t="s">
        <v>475</v>
      </c>
      <c r="D30" s="514"/>
      <c r="E30" s="514"/>
      <c r="F30" s="523"/>
      <c r="G30" s="519"/>
      <c r="H30" s="525"/>
      <c r="I30" s="16"/>
      <c r="J30" s="16"/>
      <c r="K30" s="16"/>
      <c r="L30" s="16"/>
      <c r="M30" s="16"/>
      <c r="N30" s="16"/>
      <c r="O30" s="16"/>
      <c r="P30" s="16"/>
    </row>
    <row r="31" spans="1:16" s="17" customFormat="1" ht="297" customHeight="1" x14ac:dyDescent="0.25">
      <c r="A31" s="514" t="s">
        <v>477</v>
      </c>
      <c r="B31" s="111" t="s">
        <v>478</v>
      </c>
      <c r="C31" s="111" t="s">
        <v>479</v>
      </c>
      <c r="D31" s="111"/>
      <c r="E31" s="522">
        <v>0.1</v>
      </c>
      <c r="F31" s="295">
        <v>0.95</v>
      </c>
      <c r="G31" s="113"/>
      <c r="H31" s="521">
        <f>+((F31+F32+F33)/3)*E31</f>
        <v>9.6666666666666679E-2</v>
      </c>
      <c r="I31" s="16"/>
      <c r="J31" s="16"/>
      <c r="K31" s="16"/>
      <c r="L31" s="16"/>
      <c r="M31" s="16"/>
      <c r="N31" s="16"/>
      <c r="O31" s="16"/>
      <c r="P31" s="16"/>
    </row>
    <row r="32" spans="1:16" s="17" customFormat="1" ht="228" customHeight="1" x14ac:dyDescent="0.25">
      <c r="A32" s="514"/>
      <c r="B32" s="114" t="s">
        <v>480</v>
      </c>
      <c r="C32" s="111"/>
      <c r="D32" s="111"/>
      <c r="E32" s="514"/>
      <c r="F32" s="295">
        <v>0.95</v>
      </c>
      <c r="G32" s="115"/>
      <c r="H32" s="521"/>
      <c r="I32" s="16"/>
      <c r="J32" s="16"/>
      <c r="K32" s="16"/>
      <c r="L32" s="16"/>
      <c r="M32" s="16"/>
      <c r="N32" s="16"/>
      <c r="O32" s="16"/>
      <c r="P32" s="16"/>
    </row>
    <row r="33" spans="1:16" s="17" customFormat="1" ht="286.5" customHeight="1" x14ac:dyDescent="0.25">
      <c r="A33" s="514"/>
      <c r="B33" s="114" t="s">
        <v>481</v>
      </c>
      <c r="C33" s="111"/>
      <c r="D33" s="514"/>
      <c r="E33" s="514"/>
      <c r="F33" s="526">
        <v>1</v>
      </c>
      <c r="G33" s="524"/>
      <c r="H33" s="521"/>
      <c r="I33" s="16"/>
      <c r="J33" s="16"/>
      <c r="K33" s="16"/>
      <c r="L33" s="16"/>
      <c r="M33" s="16"/>
      <c r="N33" s="16"/>
      <c r="O33" s="16"/>
      <c r="P33" s="16"/>
    </row>
    <row r="34" spans="1:16" s="17" customFormat="1" ht="15" customHeight="1" x14ac:dyDescent="0.25">
      <c r="A34" s="514"/>
      <c r="B34" s="109" t="s">
        <v>195</v>
      </c>
      <c r="C34" s="116"/>
      <c r="D34" s="514"/>
      <c r="E34" s="514"/>
      <c r="F34" s="526"/>
      <c r="G34" s="524"/>
      <c r="H34" s="521"/>
      <c r="I34" s="16"/>
      <c r="J34" s="16"/>
      <c r="K34" s="16"/>
      <c r="L34" s="16"/>
      <c r="M34" s="16"/>
      <c r="N34" s="16"/>
      <c r="O34" s="16"/>
      <c r="P34" s="16"/>
    </row>
    <row r="35" spans="1:16" s="17" customFormat="1" ht="15.75" customHeight="1" x14ac:dyDescent="0.25">
      <c r="A35" s="514"/>
      <c r="B35" s="109" t="s">
        <v>482</v>
      </c>
      <c r="C35" s="111"/>
      <c r="D35" s="514"/>
      <c r="E35" s="514"/>
      <c r="F35" s="526"/>
      <c r="G35" s="524"/>
      <c r="H35" s="521"/>
      <c r="I35" s="16"/>
      <c r="J35" s="16"/>
      <c r="K35" s="16"/>
      <c r="L35" s="16"/>
      <c r="M35" s="16"/>
      <c r="N35" s="16"/>
      <c r="O35" s="16"/>
      <c r="P35" s="16"/>
    </row>
    <row r="36" spans="1:16" s="17" customFormat="1" ht="150" customHeight="1" x14ac:dyDescent="0.25">
      <c r="A36" s="514" t="s">
        <v>483</v>
      </c>
      <c r="B36" s="109" t="s">
        <v>484</v>
      </c>
      <c r="C36" s="111" t="s">
        <v>485</v>
      </c>
      <c r="D36" s="470"/>
      <c r="E36" s="522">
        <v>0.05</v>
      </c>
      <c r="F36" s="523">
        <v>1</v>
      </c>
      <c r="G36" s="524"/>
      <c r="H36" s="521">
        <f>+E36*F36</f>
        <v>0.05</v>
      </c>
      <c r="I36" s="16"/>
      <c r="J36" s="16"/>
      <c r="K36" s="16"/>
      <c r="L36" s="16"/>
      <c r="M36" s="16"/>
      <c r="N36" s="16"/>
      <c r="O36" s="16"/>
      <c r="P36" s="16"/>
    </row>
    <row r="37" spans="1:16" s="17" customFormat="1" ht="25.5" x14ac:dyDescent="0.25">
      <c r="A37" s="514"/>
      <c r="B37" s="109" t="s">
        <v>486</v>
      </c>
      <c r="C37" s="110" t="s">
        <v>487</v>
      </c>
      <c r="D37" s="465"/>
      <c r="E37" s="522"/>
      <c r="F37" s="523"/>
      <c r="G37" s="524"/>
      <c r="H37" s="521"/>
      <c r="I37" s="16"/>
      <c r="J37" s="16"/>
      <c r="K37" s="16"/>
      <c r="L37" s="16"/>
      <c r="M37" s="16"/>
      <c r="N37" s="16"/>
      <c r="O37" s="16"/>
      <c r="P37" s="16"/>
    </row>
    <row r="38" spans="1:16" s="17" customFormat="1" ht="30" x14ac:dyDescent="0.25">
      <c r="A38" s="514"/>
      <c r="B38" s="109" t="s">
        <v>488</v>
      </c>
      <c r="C38" s="111" t="s">
        <v>489</v>
      </c>
      <c r="D38" s="467"/>
      <c r="E38" s="522"/>
      <c r="F38" s="523"/>
      <c r="G38" s="524"/>
      <c r="H38" s="521"/>
      <c r="I38" s="16"/>
      <c r="J38" s="16"/>
      <c r="K38" s="16"/>
      <c r="L38" s="16"/>
      <c r="M38" s="16"/>
      <c r="N38" s="16"/>
      <c r="O38" s="16"/>
      <c r="P38" s="16"/>
    </row>
    <row r="39" spans="1:16" s="17" customFormat="1" ht="109.5" customHeight="1" x14ac:dyDescent="0.25">
      <c r="A39" s="519" t="s">
        <v>490</v>
      </c>
      <c r="B39" s="113" t="s">
        <v>491</v>
      </c>
      <c r="C39" s="113" t="s">
        <v>492</v>
      </c>
      <c r="D39" s="529"/>
      <c r="E39" s="522">
        <v>0.05</v>
      </c>
      <c r="F39" s="523">
        <v>0.5</v>
      </c>
      <c r="G39" s="519"/>
      <c r="H39" s="521">
        <f>+E39*F39</f>
        <v>2.5000000000000001E-2</v>
      </c>
      <c r="I39" s="16"/>
      <c r="J39" s="16"/>
      <c r="K39" s="16"/>
      <c r="L39" s="16"/>
      <c r="M39" s="16"/>
      <c r="N39" s="16"/>
      <c r="O39" s="16"/>
      <c r="P39" s="16"/>
    </row>
    <row r="40" spans="1:16" s="17" customFormat="1" ht="15" x14ac:dyDescent="0.25">
      <c r="A40" s="519"/>
      <c r="B40" s="109" t="s">
        <v>195</v>
      </c>
      <c r="C40" s="113"/>
      <c r="D40" s="530"/>
      <c r="E40" s="522"/>
      <c r="F40" s="523"/>
      <c r="G40" s="519"/>
      <c r="H40" s="521"/>
      <c r="I40" s="16"/>
      <c r="J40" s="16"/>
      <c r="K40" s="16"/>
      <c r="L40" s="16"/>
      <c r="M40" s="16"/>
      <c r="N40" s="16"/>
      <c r="O40" s="16"/>
      <c r="P40" s="16"/>
    </row>
    <row r="41" spans="1:16" ht="17.25" thickBot="1" x14ac:dyDescent="0.35">
      <c r="A41" s="519"/>
      <c r="B41" s="109" t="s">
        <v>482</v>
      </c>
      <c r="C41" s="117"/>
      <c r="D41" s="518"/>
      <c r="E41" s="522"/>
      <c r="F41" s="523"/>
      <c r="G41" s="519"/>
      <c r="H41" s="527"/>
    </row>
    <row r="42" spans="1:16" ht="18" thickBot="1" x14ac:dyDescent="0.35">
      <c r="A42" s="296" t="s">
        <v>12</v>
      </c>
      <c r="B42" s="528"/>
      <c r="C42" s="528"/>
      <c r="D42" s="528"/>
      <c r="E42" s="528"/>
      <c r="F42" s="528"/>
      <c r="G42" s="528"/>
      <c r="H42" s="118">
        <f>SUM(H19:H39)</f>
        <v>0.97166666666666668</v>
      </c>
    </row>
    <row r="43" spans="1:16" x14ac:dyDescent="0.3">
      <c r="E43" s="119">
        <f>SUM(E19:E41)</f>
        <v>1</v>
      </c>
      <c r="G43" s="296"/>
    </row>
    <row r="44" spans="1:16" x14ac:dyDescent="0.3">
      <c r="A44" s="296" t="s">
        <v>11</v>
      </c>
      <c r="B44" s="528"/>
      <c r="C44" s="528"/>
      <c r="D44" s="528"/>
      <c r="E44" s="528"/>
      <c r="F44" s="528"/>
      <c r="G44" s="528"/>
    </row>
  </sheetData>
  <sheetProtection algorithmName="SHA-512" hashValue="prX2bKexeOoVZN5oDVlPfRECJbDwgEQjVe+l4Yrrhu4NMj1OQZ3KWO6+8k4dTZXW5CKVIy06MMC+smNYVOttLw==" saltValue="3SRC8y3mwXnCB1GY0rVOfg==" spinCount="100000" sheet="1" objects="1" scenarios="1"/>
  <mergeCells count="61">
    <mergeCell ref="A1:G1"/>
    <mergeCell ref="A2:G2"/>
    <mergeCell ref="A3:G3"/>
    <mergeCell ref="B5:G5"/>
    <mergeCell ref="B7:G7"/>
    <mergeCell ref="O10:BF10"/>
    <mergeCell ref="B13:G13"/>
    <mergeCell ref="B14:G14"/>
    <mergeCell ref="A17:A18"/>
    <mergeCell ref="B17:B18"/>
    <mergeCell ref="C17:C18"/>
    <mergeCell ref="D17:D18"/>
    <mergeCell ref="E17:F17"/>
    <mergeCell ref="G17:G18"/>
    <mergeCell ref="H17:H18"/>
    <mergeCell ref="A10:A11"/>
    <mergeCell ref="B10:G11"/>
    <mergeCell ref="H22:H24"/>
    <mergeCell ref="A19:A21"/>
    <mergeCell ref="D19:D21"/>
    <mergeCell ref="E19:E21"/>
    <mergeCell ref="F19:F21"/>
    <mergeCell ref="G19:G21"/>
    <mergeCell ref="H19:H21"/>
    <mergeCell ref="A22:A24"/>
    <mergeCell ref="D22:D24"/>
    <mergeCell ref="E22:E24"/>
    <mergeCell ref="F22:F24"/>
    <mergeCell ref="G22:G24"/>
    <mergeCell ref="H28:H30"/>
    <mergeCell ref="A25:A27"/>
    <mergeCell ref="D25:D27"/>
    <mergeCell ref="E25:E27"/>
    <mergeCell ref="F25:F27"/>
    <mergeCell ref="G25:G27"/>
    <mergeCell ref="H25:H27"/>
    <mergeCell ref="A28:A30"/>
    <mergeCell ref="D28:D30"/>
    <mergeCell ref="E28:E30"/>
    <mergeCell ref="F28:F30"/>
    <mergeCell ref="G28:G30"/>
    <mergeCell ref="A31:A35"/>
    <mergeCell ref="E31:E35"/>
    <mergeCell ref="H31:H35"/>
    <mergeCell ref="D33:D35"/>
    <mergeCell ref="F33:F35"/>
    <mergeCell ref="G33:G35"/>
    <mergeCell ref="H39:H41"/>
    <mergeCell ref="A36:A38"/>
    <mergeCell ref="D36:D38"/>
    <mergeCell ref="E36:E38"/>
    <mergeCell ref="F36:F38"/>
    <mergeCell ref="G36:G38"/>
    <mergeCell ref="H36:H38"/>
    <mergeCell ref="B42:G42"/>
    <mergeCell ref="B44:G44"/>
    <mergeCell ref="A39:A41"/>
    <mergeCell ref="D39:D41"/>
    <mergeCell ref="E39:E41"/>
    <mergeCell ref="F39:F41"/>
    <mergeCell ref="G39:G4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7"/>
  <sheetViews>
    <sheetView topLeftCell="A64" workbookViewId="0">
      <selection activeCell="B77" sqref="B77"/>
    </sheetView>
  </sheetViews>
  <sheetFormatPr baseColWidth="10" defaultColWidth="9.140625" defaultRowHeight="16.5" x14ac:dyDescent="0.3"/>
  <cols>
    <col min="1" max="1" width="41.140625" style="4" customWidth="1"/>
    <col min="2" max="2" width="53" style="4" customWidth="1"/>
    <col min="3" max="3" width="38.5703125" style="4"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21" t="s">
        <v>47</v>
      </c>
      <c r="B3" s="421"/>
      <c r="C3" s="421"/>
      <c r="D3" s="421"/>
      <c r="E3" s="421"/>
      <c r="F3" s="421"/>
      <c r="G3" s="421"/>
    </row>
    <row r="4" spans="1:61" s="1" customFormat="1" ht="20.25" customHeight="1" x14ac:dyDescent="0.35">
      <c r="A4" s="331"/>
      <c r="B4" s="331"/>
      <c r="C4" s="331"/>
      <c r="D4" s="331"/>
      <c r="E4" s="331"/>
      <c r="F4" s="331"/>
      <c r="G4" s="331"/>
    </row>
    <row r="5" spans="1:61" x14ac:dyDescent="0.3">
      <c r="A5" s="10" t="s">
        <v>3</v>
      </c>
      <c r="B5" s="418" t="s">
        <v>1800</v>
      </c>
      <c r="C5" s="418"/>
      <c r="D5" s="418"/>
      <c r="E5" s="418"/>
      <c r="F5" s="418"/>
      <c r="G5" s="418"/>
    </row>
    <row r="6" spans="1:61" x14ac:dyDescent="0.3">
      <c r="A6" s="11"/>
      <c r="B6" s="11"/>
      <c r="C6" s="11"/>
      <c r="D6" s="11"/>
      <c r="E6" s="11"/>
      <c r="F6" s="11"/>
      <c r="G6" s="12"/>
    </row>
    <row r="7" spans="1:61" ht="21.75" customHeight="1" x14ac:dyDescent="0.3">
      <c r="A7" s="5" t="s">
        <v>0</v>
      </c>
      <c r="B7" s="418" t="s">
        <v>1800</v>
      </c>
      <c r="C7" s="418"/>
      <c r="D7" s="418"/>
      <c r="E7" s="418"/>
      <c r="F7" s="418"/>
      <c r="G7" s="418"/>
      <c r="H7" s="6"/>
      <c r="I7" s="6"/>
      <c r="J7" s="6"/>
      <c r="K7" s="6"/>
      <c r="L7" s="6"/>
      <c r="M7" s="6"/>
      <c r="N7" s="6"/>
      <c r="O7" s="6"/>
    </row>
    <row r="8" spans="1:61" x14ac:dyDescent="0.3">
      <c r="A8" s="6"/>
      <c r="B8" s="6"/>
      <c r="C8" s="6"/>
      <c r="D8" s="6"/>
      <c r="E8" s="6"/>
      <c r="F8" s="6"/>
      <c r="G8" s="12"/>
    </row>
    <row r="9" spans="1:61" x14ac:dyDescent="0.3">
      <c r="A9" s="6"/>
      <c r="B9" s="6"/>
      <c r="C9" s="6"/>
      <c r="D9" s="6"/>
      <c r="E9" s="6"/>
      <c r="F9" s="6"/>
      <c r="G9" s="12"/>
    </row>
    <row r="10" spans="1:61" s="8" customFormat="1" ht="13.5" customHeight="1" x14ac:dyDescent="0.3">
      <c r="A10" s="422" t="s">
        <v>5</v>
      </c>
      <c r="B10" s="424" t="s">
        <v>1900</v>
      </c>
      <c r="C10" s="425"/>
      <c r="D10" s="425"/>
      <c r="E10" s="425"/>
      <c r="F10" s="425"/>
      <c r="G10" s="426"/>
      <c r="H10" s="6"/>
      <c r="I10" s="6"/>
      <c r="J10" s="6"/>
      <c r="K10" s="6"/>
      <c r="L10" s="6"/>
      <c r="M10" s="6"/>
      <c r="N10" s="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7"/>
      <c r="BH10" s="7"/>
      <c r="BI10" s="7"/>
    </row>
    <row r="11" spans="1:61" s="7" customFormat="1" ht="27" customHeight="1" x14ac:dyDescent="0.3">
      <c r="A11" s="423"/>
      <c r="B11" s="427"/>
      <c r="C11" s="428"/>
      <c r="D11" s="428"/>
      <c r="E11" s="428"/>
      <c r="F11" s="428"/>
      <c r="G11" s="42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330"/>
      <c r="AV11" s="330"/>
      <c r="AW11" s="330"/>
      <c r="AX11" s="330"/>
      <c r="AY11" s="330"/>
      <c r="AZ11" s="330"/>
      <c r="BA11" s="330"/>
      <c r="BB11" s="330"/>
      <c r="BC11" s="330"/>
      <c r="BD11" s="330"/>
      <c r="BE11" s="330"/>
      <c r="BF11" s="330"/>
    </row>
    <row r="12" spans="1:61" x14ac:dyDescent="0.3">
      <c r="A12" s="6"/>
      <c r="B12" s="6"/>
      <c r="C12" s="6"/>
      <c r="D12" s="6"/>
      <c r="E12" s="6"/>
      <c r="F12" s="6"/>
      <c r="G12" s="12"/>
    </row>
    <row r="13" spans="1:61" ht="22.5" customHeight="1" x14ac:dyDescent="0.3">
      <c r="A13" s="5" t="s">
        <v>1</v>
      </c>
      <c r="B13" s="418" t="s">
        <v>1801</v>
      </c>
      <c r="C13" s="418"/>
      <c r="D13" s="418"/>
      <c r="E13" s="418"/>
      <c r="F13" s="418"/>
      <c r="G13" s="418"/>
    </row>
    <row r="14" spans="1:61" x14ac:dyDescent="0.3">
      <c r="A14" s="6"/>
      <c r="B14" s="6"/>
      <c r="C14" s="6"/>
      <c r="D14" s="6"/>
      <c r="E14" s="6"/>
      <c r="F14" s="6"/>
      <c r="G14" s="12"/>
    </row>
    <row r="15" spans="1:61" ht="17.25" thickBot="1" x14ac:dyDescent="0.35"/>
    <row r="16" spans="1:61" ht="99.75" customHeight="1" thickBot="1" x14ac:dyDescent="0.35">
      <c r="A16" s="39" t="s">
        <v>2</v>
      </c>
      <c r="B16" s="339" t="s">
        <v>6</v>
      </c>
      <c r="C16" s="339" t="s">
        <v>8</v>
      </c>
      <c r="D16" s="339" t="s">
        <v>4</v>
      </c>
      <c r="E16" s="408" t="s">
        <v>16</v>
      </c>
      <c r="F16" s="409"/>
      <c r="G16" s="340" t="s">
        <v>7</v>
      </c>
    </row>
    <row r="17" spans="1:16" ht="17.25" customHeight="1" thickBot="1" x14ac:dyDescent="0.35">
      <c r="A17" s="354"/>
      <c r="B17" s="355"/>
      <c r="C17" s="355"/>
      <c r="D17" s="355"/>
      <c r="E17" s="355"/>
      <c r="F17" s="355"/>
      <c r="G17" s="356"/>
    </row>
    <row r="18" spans="1:16" ht="18.75" customHeight="1" thickBot="1" x14ac:dyDescent="0.35">
      <c r="A18" s="656" t="s">
        <v>1802</v>
      </c>
      <c r="B18" s="657"/>
      <c r="C18" s="657"/>
      <c r="D18" s="657"/>
      <c r="E18" s="657"/>
      <c r="F18" s="657"/>
      <c r="G18" s="658"/>
    </row>
    <row r="19" spans="1:16" s="17" customFormat="1" ht="124.5" customHeight="1" x14ac:dyDescent="0.25">
      <c r="A19" s="659" t="s">
        <v>1803</v>
      </c>
      <c r="B19" s="662" t="s">
        <v>1804</v>
      </c>
      <c r="C19" s="405" t="s">
        <v>1805</v>
      </c>
      <c r="D19" s="344"/>
      <c r="E19" s="464" t="s">
        <v>1806</v>
      </c>
      <c r="F19" s="29" t="s">
        <v>1807</v>
      </c>
      <c r="G19" s="30" t="s">
        <v>1808</v>
      </c>
      <c r="H19" s="16"/>
      <c r="I19" s="16"/>
      <c r="J19" s="16"/>
      <c r="K19" s="16"/>
      <c r="L19" s="16"/>
      <c r="M19" s="16"/>
      <c r="N19" s="16"/>
      <c r="O19" s="16"/>
      <c r="P19" s="16"/>
    </row>
    <row r="20" spans="1:16" s="17" customFormat="1" ht="48.75" customHeight="1" thickBot="1" x14ac:dyDescent="0.3">
      <c r="A20" s="660"/>
      <c r="B20" s="663"/>
      <c r="C20" s="407"/>
      <c r="D20" s="343"/>
      <c r="E20" s="465"/>
      <c r="F20" s="357" t="s">
        <v>1809</v>
      </c>
      <c r="G20" s="31"/>
      <c r="H20" s="16"/>
      <c r="I20" s="16"/>
      <c r="J20" s="16"/>
      <c r="K20" s="16"/>
      <c r="L20" s="16"/>
      <c r="M20" s="16"/>
      <c r="N20" s="16"/>
      <c r="O20" s="16"/>
      <c r="P20" s="16"/>
    </row>
    <row r="21" spans="1:16" s="17" customFormat="1" ht="70.5" customHeight="1" x14ac:dyDescent="0.25">
      <c r="A21" s="660"/>
      <c r="B21" s="358" t="s">
        <v>1810</v>
      </c>
      <c r="C21" s="344" t="s">
        <v>1811</v>
      </c>
      <c r="D21" s="343"/>
      <c r="E21" s="465"/>
      <c r="F21" s="357" t="s">
        <v>1812</v>
      </c>
      <c r="G21" s="31"/>
      <c r="H21" s="16"/>
      <c r="I21" s="16"/>
      <c r="J21" s="16"/>
      <c r="K21" s="16"/>
      <c r="L21" s="16"/>
      <c r="M21" s="16"/>
      <c r="N21" s="16"/>
      <c r="O21" s="16"/>
      <c r="P21" s="16"/>
    </row>
    <row r="22" spans="1:16" s="17" customFormat="1" ht="99" customHeight="1" thickBot="1" x14ac:dyDescent="0.3">
      <c r="A22" s="661"/>
      <c r="B22" s="359" t="s">
        <v>1813</v>
      </c>
      <c r="C22" s="345" t="s">
        <v>1814</v>
      </c>
      <c r="D22" s="345"/>
      <c r="E22" s="466"/>
      <c r="F22" s="360" t="s">
        <v>1815</v>
      </c>
      <c r="G22" s="35"/>
      <c r="H22" s="16"/>
      <c r="I22" s="16"/>
      <c r="J22" s="16"/>
      <c r="K22" s="16"/>
      <c r="L22" s="16"/>
      <c r="M22" s="16"/>
      <c r="N22" s="16"/>
      <c r="O22" s="16"/>
      <c r="P22" s="16"/>
    </row>
    <row r="23" spans="1:16" s="17" customFormat="1" ht="183" customHeight="1" x14ac:dyDescent="0.25">
      <c r="A23" s="461" t="s">
        <v>1816</v>
      </c>
      <c r="B23" s="474" t="s">
        <v>1817</v>
      </c>
      <c r="C23" s="344" t="s">
        <v>1818</v>
      </c>
      <c r="D23" s="344"/>
      <c r="E23" s="464" t="s">
        <v>1819</v>
      </c>
      <c r="F23" s="29" t="s">
        <v>1820</v>
      </c>
      <c r="G23" s="30"/>
      <c r="H23" s="16"/>
      <c r="I23" s="16"/>
      <c r="J23" s="16"/>
      <c r="K23" s="16"/>
      <c r="L23" s="16"/>
      <c r="M23" s="16"/>
      <c r="N23" s="16"/>
      <c r="O23" s="16"/>
      <c r="P23" s="16"/>
    </row>
    <row r="24" spans="1:16" s="17" customFormat="1" ht="24" customHeight="1" x14ac:dyDescent="0.25">
      <c r="A24" s="462"/>
      <c r="B24" s="475"/>
      <c r="C24" s="343"/>
      <c r="D24" s="343"/>
      <c r="E24" s="465"/>
      <c r="F24" s="357" t="s">
        <v>1821</v>
      </c>
      <c r="G24" s="31"/>
      <c r="H24" s="16"/>
      <c r="I24" s="16"/>
      <c r="J24" s="16"/>
      <c r="K24" s="16"/>
      <c r="L24" s="16"/>
      <c r="M24" s="16"/>
      <c r="N24" s="16"/>
      <c r="O24" s="16"/>
      <c r="P24" s="16"/>
    </row>
    <row r="25" spans="1:16" s="17" customFormat="1" ht="67.5" customHeight="1" thickBot="1" x14ac:dyDescent="0.3">
      <c r="A25" s="462"/>
      <c r="B25" s="166" t="s">
        <v>1822</v>
      </c>
      <c r="C25" s="345" t="s">
        <v>1823</v>
      </c>
      <c r="D25" s="343" t="s">
        <v>1824</v>
      </c>
      <c r="E25" s="465"/>
      <c r="F25" s="357" t="s">
        <v>1825</v>
      </c>
      <c r="G25" s="31"/>
      <c r="H25" s="16"/>
      <c r="I25" s="16"/>
      <c r="J25" s="16"/>
      <c r="K25" s="16"/>
      <c r="L25" s="16"/>
      <c r="M25" s="16"/>
      <c r="N25" s="16"/>
      <c r="O25" s="16"/>
      <c r="P25" s="16"/>
    </row>
    <row r="26" spans="1:16" s="17" customFormat="1" ht="44.25" customHeight="1" thickBot="1" x14ac:dyDescent="0.3">
      <c r="A26" s="463"/>
      <c r="B26" s="169" t="s">
        <v>1826</v>
      </c>
      <c r="C26" s="345" t="s">
        <v>1827</v>
      </c>
      <c r="D26" s="345"/>
      <c r="E26" s="466"/>
      <c r="F26" s="360" t="s">
        <v>1828</v>
      </c>
      <c r="G26" s="35"/>
      <c r="H26" s="16"/>
      <c r="I26" s="16"/>
      <c r="J26" s="16"/>
      <c r="K26" s="16"/>
      <c r="L26" s="16"/>
      <c r="M26" s="16"/>
      <c r="N26" s="16"/>
      <c r="O26" s="16"/>
      <c r="P26" s="16"/>
    </row>
    <row r="27" spans="1:16" s="17" customFormat="1" ht="17.25" customHeight="1" thickBot="1" x14ac:dyDescent="0.3">
      <c r="A27" s="664" t="s">
        <v>1829</v>
      </c>
      <c r="B27" s="665"/>
      <c r="C27" s="665"/>
      <c r="D27" s="665"/>
      <c r="E27" s="665"/>
      <c r="F27" s="665"/>
      <c r="G27" s="666"/>
      <c r="H27" s="16"/>
      <c r="I27" s="16"/>
      <c r="J27" s="16"/>
      <c r="K27" s="16"/>
      <c r="L27" s="16"/>
      <c r="M27" s="16"/>
      <c r="N27" s="16"/>
      <c r="O27" s="16"/>
      <c r="P27" s="16"/>
    </row>
    <row r="28" spans="1:16" s="17" customFormat="1" ht="69" customHeight="1" x14ac:dyDescent="0.25">
      <c r="A28" s="667" t="s">
        <v>1830</v>
      </c>
      <c r="B28" s="474" t="s">
        <v>1831</v>
      </c>
      <c r="C28" s="405" t="s">
        <v>1832</v>
      </c>
      <c r="D28" s="435"/>
      <c r="E28" s="669" t="s">
        <v>1833</v>
      </c>
      <c r="F28" s="29" t="s">
        <v>1834</v>
      </c>
      <c r="G28" s="30"/>
      <c r="H28" s="16"/>
      <c r="I28" s="16"/>
      <c r="J28" s="16"/>
      <c r="K28" s="16"/>
      <c r="L28" s="16"/>
      <c r="M28" s="16"/>
      <c r="N28" s="16"/>
      <c r="O28" s="16"/>
      <c r="P28" s="16"/>
    </row>
    <row r="29" spans="1:16" s="17" customFormat="1" ht="24" customHeight="1" x14ac:dyDescent="0.25">
      <c r="A29" s="668"/>
      <c r="B29" s="475"/>
      <c r="C29" s="406"/>
      <c r="D29" s="471"/>
      <c r="E29" s="514"/>
      <c r="F29" s="357" t="s">
        <v>569</v>
      </c>
      <c r="G29" s="31"/>
      <c r="H29" s="16"/>
      <c r="I29" s="16"/>
      <c r="J29" s="16"/>
      <c r="K29" s="16"/>
      <c r="L29" s="16"/>
      <c r="M29" s="16"/>
      <c r="N29" s="16"/>
      <c r="O29" s="16"/>
      <c r="P29" s="16"/>
    </row>
    <row r="30" spans="1:16" s="17" customFormat="1" ht="17.25" customHeight="1" x14ac:dyDescent="0.25">
      <c r="A30" s="668"/>
      <c r="B30" s="412" t="s">
        <v>1835</v>
      </c>
      <c r="C30" s="406"/>
      <c r="D30" s="471"/>
      <c r="E30" s="514"/>
      <c r="F30" s="357" t="s">
        <v>1836</v>
      </c>
      <c r="G30" s="31"/>
      <c r="H30" s="16"/>
      <c r="I30" s="16"/>
      <c r="J30" s="16"/>
      <c r="K30" s="16"/>
      <c r="L30" s="16"/>
      <c r="M30" s="16"/>
      <c r="N30" s="16"/>
      <c r="O30" s="16"/>
      <c r="P30" s="16"/>
    </row>
    <row r="31" spans="1:16" s="17" customFormat="1" ht="46.5" customHeight="1" x14ac:dyDescent="0.25">
      <c r="A31" s="668"/>
      <c r="B31" s="475"/>
      <c r="C31" s="473"/>
      <c r="D31" s="436"/>
      <c r="E31" s="514"/>
      <c r="F31" s="357" t="s">
        <v>1837</v>
      </c>
      <c r="G31" s="141"/>
      <c r="H31" s="16"/>
      <c r="I31" s="16"/>
      <c r="J31" s="16"/>
      <c r="K31" s="16"/>
      <c r="L31" s="16"/>
      <c r="M31" s="16"/>
      <c r="N31" s="16"/>
      <c r="O31" s="16"/>
      <c r="P31" s="16"/>
    </row>
    <row r="32" spans="1:16" s="17" customFormat="1" ht="90.75" customHeight="1" x14ac:dyDescent="0.25">
      <c r="A32" s="668" t="s">
        <v>1838</v>
      </c>
      <c r="B32" s="412" t="s">
        <v>1839</v>
      </c>
      <c r="C32" s="472" t="s">
        <v>1840</v>
      </c>
      <c r="D32" s="343"/>
      <c r="E32" s="514" t="s">
        <v>1216</v>
      </c>
      <c r="F32" s="318" t="s">
        <v>1841</v>
      </c>
      <c r="G32" s="361"/>
      <c r="H32" s="16"/>
      <c r="I32" s="16"/>
      <c r="J32" s="16"/>
      <c r="K32" s="16"/>
      <c r="L32" s="16"/>
      <c r="M32" s="16"/>
      <c r="N32" s="16"/>
      <c r="O32" s="16"/>
      <c r="P32" s="16"/>
    </row>
    <row r="33" spans="1:16" s="17" customFormat="1" ht="24" customHeight="1" x14ac:dyDescent="0.25">
      <c r="A33" s="668"/>
      <c r="B33" s="475"/>
      <c r="C33" s="473"/>
      <c r="D33" s="343"/>
      <c r="E33" s="514"/>
      <c r="F33" s="357" t="s">
        <v>1300</v>
      </c>
      <c r="G33" s="31"/>
      <c r="H33" s="16"/>
      <c r="I33" s="16"/>
      <c r="J33" s="16"/>
      <c r="K33" s="16"/>
      <c r="L33" s="16"/>
      <c r="M33" s="16"/>
      <c r="N33" s="16"/>
      <c r="O33" s="16"/>
      <c r="P33" s="16"/>
    </row>
    <row r="34" spans="1:16" s="17" customFormat="1" ht="51" customHeight="1" x14ac:dyDescent="0.25">
      <c r="A34" s="668"/>
      <c r="B34" s="166" t="s">
        <v>1842</v>
      </c>
      <c r="C34" s="343" t="s">
        <v>1843</v>
      </c>
      <c r="D34" s="456"/>
      <c r="E34" s="514"/>
      <c r="F34" s="674" t="s">
        <v>1844</v>
      </c>
      <c r="G34" s="31"/>
      <c r="H34" s="16"/>
      <c r="I34" s="16"/>
      <c r="J34" s="16"/>
      <c r="K34" s="16"/>
      <c r="L34" s="16"/>
      <c r="M34" s="16"/>
      <c r="N34" s="16"/>
      <c r="O34" s="16"/>
      <c r="P34" s="16"/>
    </row>
    <row r="35" spans="1:16" s="17" customFormat="1" ht="37.5" customHeight="1" thickBot="1" x14ac:dyDescent="0.3">
      <c r="A35" s="670"/>
      <c r="B35" s="169" t="s">
        <v>1845</v>
      </c>
      <c r="C35" s="343" t="s">
        <v>1843</v>
      </c>
      <c r="D35" s="457"/>
      <c r="E35" s="671"/>
      <c r="F35" s="675"/>
      <c r="G35" s="35"/>
      <c r="H35" s="16"/>
      <c r="I35" s="16"/>
      <c r="J35" s="16"/>
      <c r="K35" s="16"/>
      <c r="L35" s="16"/>
      <c r="M35" s="16"/>
      <c r="N35" s="16"/>
      <c r="O35" s="16"/>
      <c r="P35" s="16"/>
    </row>
    <row r="36" spans="1:16" s="17" customFormat="1" ht="17.25" customHeight="1" x14ac:dyDescent="0.25">
      <c r="A36" s="672" t="s">
        <v>1846</v>
      </c>
      <c r="B36" s="672"/>
      <c r="C36" s="672"/>
      <c r="D36" s="672"/>
      <c r="E36" s="672"/>
      <c r="F36" s="672"/>
      <c r="G36" s="672"/>
      <c r="H36" s="16"/>
      <c r="I36" s="16"/>
      <c r="J36" s="16"/>
      <c r="K36" s="16"/>
      <c r="L36" s="16"/>
      <c r="M36" s="16"/>
      <c r="N36" s="16"/>
      <c r="O36" s="16"/>
      <c r="P36" s="16"/>
    </row>
    <row r="37" spans="1:16" s="17" customFormat="1" ht="96" customHeight="1" x14ac:dyDescent="0.25">
      <c r="A37" s="462" t="s">
        <v>1847</v>
      </c>
      <c r="B37" s="412" t="s">
        <v>1848</v>
      </c>
      <c r="C37" s="472" t="s">
        <v>1849</v>
      </c>
      <c r="D37" s="337"/>
      <c r="E37" s="673" t="s">
        <v>1850</v>
      </c>
      <c r="F37" s="26" t="s">
        <v>1851</v>
      </c>
      <c r="G37" s="42"/>
      <c r="H37" s="16"/>
      <c r="I37" s="16"/>
      <c r="J37" s="16"/>
      <c r="K37" s="16"/>
      <c r="L37" s="16"/>
      <c r="M37" s="16"/>
      <c r="N37" s="16"/>
      <c r="O37" s="16"/>
      <c r="P37" s="16"/>
    </row>
    <row r="38" spans="1:16" s="17" customFormat="1" ht="24" customHeight="1" x14ac:dyDescent="0.25">
      <c r="A38" s="462"/>
      <c r="B38" s="475"/>
      <c r="C38" s="473"/>
      <c r="D38" s="343"/>
      <c r="E38" s="673"/>
      <c r="F38" s="357" t="s">
        <v>1852</v>
      </c>
      <c r="G38" s="31"/>
      <c r="H38" s="16"/>
      <c r="I38" s="16"/>
      <c r="J38" s="16"/>
      <c r="K38" s="16"/>
      <c r="L38" s="16"/>
      <c r="M38" s="16"/>
      <c r="N38" s="16"/>
      <c r="O38" s="16"/>
      <c r="P38" s="16"/>
    </row>
    <row r="39" spans="1:16" s="17" customFormat="1" ht="30.75" customHeight="1" x14ac:dyDescent="0.25">
      <c r="A39" s="462"/>
      <c r="B39" s="166" t="s">
        <v>1853</v>
      </c>
      <c r="C39" s="336" t="s">
        <v>1854</v>
      </c>
      <c r="D39" s="343"/>
      <c r="E39" s="673"/>
      <c r="F39" s="357" t="s">
        <v>1821</v>
      </c>
      <c r="G39" s="31"/>
      <c r="H39" s="16"/>
      <c r="I39" s="16"/>
      <c r="J39" s="16"/>
      <c r="K39" s="16"/>
      <c r="L39" s="16"/>
      <c r="M39" s="16"/>
      <c r="N39" s="16"/>
      <c r="O39" s="16"/>
      <c r="P39" s="16"/>
    </row>
    <row r="40" spans="1:16" s="17" customFormat="1" ht="92.25" customHeight="1" thickBot="1" x14ac:dyDescent="0.3">
      <c r="A40" s="462"/>
      <c r="B40" s="341" t="s">
        <v>1855</v>
      </c>
      <c r="C40" s="336" t="s">
        <v>1856</v>
      </c>
      <c r="D40" s="336"/>
      <c r="E40" s="673"/>
      <c r="F40" s="362" t="s">
        <v>1825</v>
      </c>
      <c r="G40" s="43"/>
      <c r="H40" s="16"/>
      <c r="I40" s="16"/>
      <c r="J40" s="16"/>
      <c r="K40" s="16"/>
      <c r="L40" s="16"/>
      <c r="M40" s="16"/>
      <c r="N40" s="16"/>
      <c r="O40" s="16"/>
      <c r="P40" s="16"/>
    </row>
    <row r="41" spans="1:16" s="17" customFormat="1" ht="65.25" customHeight="1" x14ac:dyDescent="0.25">
      <c r="A41" s="461" t="s">
        <v>1857</v>
      </c>
      <c r="B41" s="474" t="s">
        <v>1858</v>
      </c>
      <c r="C41" s="405" t="s">
        <v>1859</v>
      </c>
      <c r="D41" s="344"/>
      <c r="E41" s="464" t="s">
        <v>1860</v>
      </c>
      <c r="F41" s="29" t="s">
        <v>1861</v>
      </c>
      <c r="G41" s="30"/>
      <c r="H41" s="16"/>
      <c r="I41" s="16"/>
      <c r="J41" s="16"/>
      <c r="K41" s="16"/>
      <c r="L41" s="16"/>
      <c r="M41" s="16"/>
      <c r="N41" s="16"/>
      <c r="O41" s="16"/>
      <c r="P41" s="16"/>
    </row>
    <row r="42" spans="1:16" s="17" customFormat="1" ht="24" customHeight="1" thickBot="1" x14ac:dyDescent="0.3">
      <c r="A42" s="462"/>
      <c r="B42" s="475"/>
      <c r="C42" s="407"/>
      <c r="D42" s="343"/>
      <c r="E42" s="465"/>
      <c r="F42" s="357" t="s">
        <v>1862</v>
      </c>
      <c r="G42" s="31"/>
      <c r="H42" s="16"/>
      <c r="I42" s="16"/>
      <c r="J42" s="16"/>
      <c r="K42" s="16"/>
      <c r="L42" s="16"/>
      <c r="M42" s="16"/>
      <c r="N42" s="16"/>
      <c r="O42" s="16"/>
      <c r="P42" s="16"/>
    </row>
    <row r="43" spans="1:16" s="17" customFormat="1" ht="61.5" customHeight="1" x14ac:dyDescent="0.25">
      <c r="A43" s="462"/>
      <c r="B43" s="166" t="s">
        <v>1863</v>
      </c>
      <c r="C43" s="344" t="s">
        <v>1864</v>
      </c>
      <c r="D43" s="343"/>
      <c r="E43" s="465"/>
      <c r="F43" s="357" t="s">
        <v>1865</v>
      </c>
      <c r="G43" s="31"/>
      <c r="H43" s="16"/>
      <c r="I43" s="16"/>
      <c r="J43" s="16"/>
      <c r="K43" s="16"/>
      <c r="L43" s="16"/>
      <c r="M43" s="16"/>
      <c r="N43" s="16"/>
      <c r="O43" s="16"/>
      <c r="P43" s="16"/>
    </row>
    <row r="44" spans="1:16" s="17" customFormat="1" ht="48" customHeight="1" x14ac:dyDescent="0.25">
      <c r="A44" s="462"/>
      <c r="B44" s="341" t="s">
        <v>1866</v>
      </c>
      <c r="C44" s="336" t="s">
        <v>1864</v>
      </c>
      <c r="D44" s="336"/>
      <c r="E44" s="465"/>
      <c r="F44" s="362" t="s">
        <v>1867</v>
      </c>
      <c r="G44" s="43"/>
      <c r="H44" s="16"/>
      <c r="I44" s="16"/>
      <c r="J44" s="16"/>
      <c r="K44" s="16"/>
      <c r="L44" s="16"/>
      <c r="M44" s="16"/>
      <c r="N44" s="16"/>
      <c r="O44" s="16"/>
      <c r="P44" s="16"/>
    </row>
    <row r="45" spans="1:16" s="17" customFormat="1" ht="17.25" customHeight="1" x14ac:dyDescent="0.25">
      <c r="A45" s="676" t="s">
        <v>1868</v>
      </c>
      <c r="B45" s="676"/>
      <c r="C45" s="676"/>
      <c r="D45" s="676"/>
      <c r="E45" s="676"/>
      <c r="F45" s="676"/>
      <c r="G45" s="676"/>
      <c r="H45" s="16"/>
      <c r="I45" s="16"/>
      <c r="J45" s="16"/>
      <c r="K45" s="16"/>
      <c r="L45" s="16"/>
      <c r="M45" s="16"/>
      <c r="N45" s="16"/>
      <c r="O45" s="16"/>
      <c r="P45" s="16"/>
    </row>
    <row r="46" spans="1:16" s="17" customFormat="1" ht="69.75" customHeight="1" x14ac:dyDescent="0.25">
      <c r="A46" s="462" t="s">
        <v>1869</v>
      </c>
      <c r="B46" s="412" t="s">
        <v>1870</v>
      </c>
      <c r="C46" s="337" t="s">
        <v>1871</v>
      </c>
      <c r="D46" s="337"/>
      <c r="E46" s="465" t="s">
        <v>1872</v>
      </c>
      <c r="F46" s="363" t="s">
        <v>1873</v>
      </c>
      <c r="G46" s="42"/>
      <c r="H46" s="16"/>
      <c r="I46" s="16"/>
      <c r="J46" s="16"/>
      <c r="K46" s="16"/>
      <c r="L46" s="16"/>
      <c r="M46" s="16"/>
      <c r="N46" s="16"/>
      <c r="O46" s="16"/>
      <c r="P46" s="16"/>
    </row>
    <row r="47" spans="1:16" s="17" customFormat="1" ht="24" customHeight="1" x14ac:dyDescent="0.25">
      <c r="A47" s="462"/>
      <c r="B47" s="475"/>
      <c r="C47" s="343"/>
      <c r="D47" s="343"/>
      <c r="E47" s="465"/>
      <c r="F47" s="357" t="s">
        <v>1874</v>
      </c>
      <c r="G47" s="31"/>
      <c r="H47" s="16"/>
      <c r="I47" s="16"/>
      <c r="J47" s="16"/>
      <c r="K47" s="16"/>
      <c r="L47" s="16"/>
      <c r="M47" s="16"/>
      <c r="N47" s="16"/>
      <c r="O47" s="16"/>
      <c r="P47" s="16"/>
    </row>
    <row r="48" spans="1:16" s="17" customFormat="1" ht="29.25" customHeight="1" x14ac:dyDescent="0.25">
      <c r="A48" s="462"/>
      <c r="B48" s="166" t="s">
        <v>1875</v>
      </c>
      <c r="C48" s="343" t="s">
        <v>1823</v>
      </c>
      <c r="D48" s="343"/>
      <c r="E48" s="465"/>
      <c r="F48" s="357" t="s">
        <v>789</v>
      </c>
      <c r="G48" s="31"/>
      <c r="H48" s="16"/>
      <c r="I48" s="16"/>
      <c r="J48" s="16"/>
      <c r="K48" s="16"/>
      <c r="L48" s="16"/>
      <c r="M48" s="16"/>
      <c r="N48" s="16"/>
      <c r="O48" s="16"/>
      <c r="P48" s="16"/>
    </row>
    <row r="49" spans="1:16" s="17" customFormat="1" ht="33.75" customHeight="1" thickBot="1" x14ac:dyDescent="0.3">
      <c r="A49" s="462"/>
      <c r="B49" s="341" t="s">
        <v>1876</v>
      </c>
      <c r="C49" s="336" t="s">
        <v>1877</v>
      </c>
      <c r="D49" s="336"/>
      <c r="E49" s="465"/>
      <c r="F49" s="362" t="s">
        <v>791</v>
      </c>
      <c r="G49" s="43"/>
      <c r="H49" s="16"/>
      <c r="I49" s="16"/>
      <c r="J49" s="16"/>
      <c r="K49" s="16"/>
      <c r="L49" s="16"/>
      <c r="M49" s="16"/>
      <c r="N49" s="16"/>
      <c r="O49" s="16"/>
      <c r="P49" s="16"/>
    </row>
    <row r="50" spans="1:16" s="17" customFormat="1" ht="23.25" customHeight="1" x14ac:dyDescent="0.25">
      <c r="A50" s="461" t="s">
        <v>1878</v>
      </c>
      <c r="B50" s="474" t="s">
        <v>1879</v>
      </c>
      <c r="C50" s="344"/>
      <c r="D50" s="344"/>
      <c r="E50" s="464" t="s">
        <v>1872</v>
      </c>
      <c r="F50" s="364" t="s">
        <v>1880</v>
      </c>
      <c r="G50" s="30"/>
      <c r="H50" s="16"/>
      <c r="I50" s="16"/>
      <c r="J50" s="16"/>
      <c r="K50" s="16"/>
      <c r="L50" s="16"/>
      <c r="M50" s="16"/>
      <c r="N50" s="16"/>
      <c r="O50" s="16"/>
      <c r="P50" s="16"/>
    </row>
    <row r="51" spans="1:16" s="17" customFormat="1" ht="45.75" customHeight="1" x14ac:dyDescent="0.25">
      <c r="A51" s="462"/>
      <c r="B51" s="475"/>
      <c r="C51" s="343" t="s">
        <v>1823</v>
      </c>
      <c r="D51" s="343"/>
      <c r="E51" s="465"/>
      <c r="F51" s="357" t="s">
        <v>1881</v>
      </c>
      <c r="G51" s="31"/>
      <c r="H51" s="16"/>
      <c r="I51" s="16"/>
      <c r="J51" s="16"/>
      <c r="K51" s="16"/>
      <c r="L51" s="16"/>
      <c r="M51" s="16"/>
      <c r="N51" s="16"/>
      <c r="O51" s="16"/>
      <c r="P51" s="16"/>
    </row>
    <row r="52" spans="1:16" s="17" customFormat="1" ht="76.5" customHeight="1" x14ac:dyDescent="0.25">
      <c r="A52" s="462"/>
      <c r="B52" s="166" t="s">
        <v>1882</v>
      </c>
      <c r="C52" s="343" t="s">
        <v>1823</v>
      </c>
      <c r="D52" s="343"/>
      <c r="E52" s="465"/>
      <c r="F52" s="357" t="s">
        <v>1883</v>
      </c>
      <c r="G52" s="31"/>
      <c r="H52" s="16"/>
      <c r="I52" s="16"/>
      <c r="J52" s="16"/>
      <c r="K52" s="16"/>
      <c r="L52" s="16"/>
      <c r="M52" s="16"/>
      <c r="N52" s="16"/>
      <c r="O52" s="16"/>
      <c r="P52" s="16"/>
    </row>
    <row r="53" spans="1:16" s="17" customFormat="1" ht="57.75" customHeight="1" thickBot="1" x14ac:dyDescent="0.3">
      <c r="A53" s="463"/>
      <c r="B53" s="169" t="s">
        <v>1884</v>
      </c>
      <c r="C53" s="345" t="s">
        <v>1823</v>
      </c>
      <c r="D53" s="345"/>
      <c r="E53" s="466"/>
      <c r="F53" s="360" t="s">
        <v>1402</v>
      </c>
      <c r="G53" s="35"/>
      <c r="H53" s="16"/>
      <c r="I53" s="16"/>
      <c r="J53" s="16"/>
      <c r="K53" s="16"/>
      <c r="L53" s="16"/>
      <c r="M53" s="16"/>
      <c r="N53" s="16"/>
      <c r="O53" s="16"/>
      <c r="P53" s="16"/>
    </row>
    <row r="54" spans="1:16" s="17" customFormat="1" ht="23.25" customHeight="1" x14ac:dyDescent="0.25">
      <c r="A54" s="462" t="s">
        <v>1885</v>
      </c>
      <c r="B54" s="171" t="s">
        <v>1886</v>
      </c>
      <c r="C54" s="337"/>
      <c r="D54" s="337"/>
      <c r="E54" s="464" t="s">
        <v>1872</v>
      </c>
      <c r="F54" s="363" t="s">
        <v>17</v>
      </c>
      <c r="G54" s="42"/>
      <c r="H54" s="16"/>
      <c r="I54" s="16"/>
      <c r="J54" s="16"/>
      <c r="K54" s="16"/>
      <c r="L54" s="16"/>
      <c r="M54" s="16"/>
      <c r="N54" s="16"/>
      <c r="O54" s="16"/>
      <c r="P54" s="16"/>
    </row>
    <row r="55" spans="1:16" s="17" customFormat="1" ht="24" customHeight="1" x14ac:dyDescent="0.25">
      <c r="A55" s="462"/>
      <c r="B55" s="166" t="s">
        <v>1887</v>
      </c>
      <c r="C55" s="343"/>
      <c r="D55" s="343"/>
      <c r="E55" s="465"/>
      <c r="F55" s="357" t="s">
        <v>17</v>
      </c>
      <c r="G55" s="31"/>
      <c r="H55" s="16"/>
      <c r="I55" s="16"/>
      <c r="J55" s="16"/>
      <c r="K55" s="16"/>
      <c r="L55" s="16"/>
      <c r="M55" s="16"/>
      <c r="N55" s="16"/>
      <c r="O55" s="16"/>
      <c r="P55" s="16"/>
    </row>
    <row r="56" spans="1:16" s="17" customFormat="1" ht="46.5" customHeight="1" thickBot="1" x14ac:dyDescent="0.3">
      <c r="A56" s="462"/>
      <c r="B56" s="166" t="s">
        <v>1888</v>
      </c>
      <c r="C56" s="345" t="s">
        <v>1823</v>
      </c>
      <c r="D56" s="343"/>
      <c r="E56" s="465"/>
      <c r="F56" s="357" t="s">
        <v>1889</v>
      </c>
      <c r="G56" s="31"/>
      <c r="H56" s="16"/>
      <c r="I56" s="16"/>
      <c r="J56" s="16"/>
      <c r="K56" s="16"/>
      <c r="L56" s="16"/>
      <c r="M56" s="16"/>
      <c r="N56" s="16"/>
      <c r="O56" s="16"/>
      <c r="P56" s="16"/>
    </row>
    <row r="57" spans="1:16" s="17" customFormat="1" ht="49.5" customHeight="1" thickBot="1" x14ac:dyDescent="0.3">
      <c r="A57" s="462"/>
      <c r="B57" s="341" t="s">
        <v>1890</v>
      </c>
      <c r="C57" s="336" t="s">
        <v>1891</v>
      </c>
      <c r="D57" s="336"/>
      <c r="E57" s="466"/>
      <c r="F57" s="362" t="s">
        <v>1402</v>
      </c>
      <c r="G57" s="43"/>
      <c r="H57" s="16"/>
      <c r="I57" s="16"/>
      <c r="J57" s="16"/>
      <c r="K57" s="16"/>
      <c r="L57" s="16"/>
      <c r="M57" s="16"/>
      <c r="N57" s="16"/>
      <c r="O57" s="16"/>
      <c r="P57" s="16"/>
    </row>
    <row r="58" spans="1:16" s="17" customFormat="1" ht="36" customHeight="1" x14ac:dyDescent="0.25">
      <c r="A58" s="461" t="s">
        <v>1892</v>
      </c>
      <c r="B58" s="164" t="s">
        <v>1893</v>
      </c>
      <c r="C58" s="344"/>
      <c r="D58" s="344"/>
      <c r="E58" s="464" t="s">
        <v>1872</v>
      </c>
      <c r="F58" s="364" t="s">
        <v>1894</v>
      </c>
      <c r="G58" s="30"/>
      <c r="H58" s="16"/>
      <c r="I58" s="16"/>
      <c r="J58" s="16"/>
      <c r="K58" s="16"/>
      <c r="L58" s="16"/>
      <c r="M58" s="16"/>
      <c r="N58" s="16"/>
      <c r="O58" s="16"/>
      <c r="P58" s="16"/>
    </row>
    <row r="59" spans="1:16" s="17" customFormat="1" ht="38.25" customHeight="1" x14ac:dyDescent="0.25">
      <c r="A59" s="462"/>
      <c r="B59" s="166" t="s">
        <v>1895</v>
      </c>
      <c r="C59" s="343"/>
      <c r="D59" s="343"/>
      <c r="E59" s="465"/>
      <c r="F59" s="357" t="s">
        <v>17</v>
      </c>
      <c r="G59" s="31"/>
      <c r="H59" s="16"/>
      <c r="I59" s="16"/>
      <c r="J59" s="16"/>
      <c r="K59" s="16"/>
      <c r="L59" s="16"/>
      <c r="M59" s="16"/>
      <c r="N59" s="16"/>
      <c r="O59" s="16"/>
      <c r="P59" s="16"/>
    </row>
    <row r="60" spans="1:16" s="17" customFormat="1" ht="27.75" customHeight="1" x14ac:dyDescent="0.25">
      <c r="A60" s="462"/>
      <c r="B60" s="166" t="s">
        <v>1896</v>
      </c>
      <c r="C60" s="19"/>
      <c r="D60" s="343"/>
      <c r="E60" s="465"/>
      <c r="F60" s="357" t="s">
        <v>1897</v>
      </c>
      <c r="G60" s="31"/>
      <c r="H60" s="16"/>
      <c r="I60" s="16"/>
      <c r="J60" s="16"/>
      <c r="K60" s="16"/>
      <c r="L60" s="16"/>
      <c r="M60" s="16"/>
      <c r="N60" s="16"/>
      <c r="O60" s="16"/>
      <c r="P60" s="16"/>
    </row>
    <row r="61" spans="1:16" s="17" customFormat="1" ht="30" customHeight="1" thickBot="1" x14ac:dyDescent="0.3">
      <c r="A61" s="463"/>
      <c r="B61" s="169" t="s">
        <v>1898</v>
      </c>
      <c r="C61" s="345" t="s">
        <v>1854</v>
      </c>
      <c r="D61" s="345"/>
      <c r="E61" s="466"/>
      <c r="F61" s="360" t="s">
        <v>1899</v>
      </c>
      <c r="G61" s="35"/>
      <c r="H61" s="16"/>
      <c r="I61" s="16"/>
      <c r="J61" s="16"/>
      <c r="K61" s="16"/>
      <c r="L61" s="16"/>
      <c r="M61" s="16"/>
      <c r="N61" s="16"/>
      <c r="O61" s="16"/>
      <c r="P61" s="16"/>
    </row>
    <row r="62" spans="1:16" s="17" customFormat="1" ht="15" x14ac:dyDescent="0.25">
      <c r="G62" s="16"/>
      <c r="H62" s="16"/>
      <c r="I62" s="16"/>
      <c r="J62" s="16"/>
      <c r="K62" s="16"/>
      <c r="L62" s="16"/>
      <c r="M62" s="16"/>
      <c r="N62" s="16"/>
      <c r="O62" s="16"/>
      <c r="P62" s="16"/>
    </row>
    <row r="63" spans="1:16" s="17" customFormat="1" ht="15" x14ac:dyDescent="0.25">
      <c r="G63" s="16"/>
      <c r="H63" s="16"/>
      <c r="I63" s="16"/>
      <c r="J63" s="16"/>
      <c r="K63" s="16"/>
      <c r="L63" s="16"/>
      <c r="M63" s="16"/>
      <c r="N63" s="16"/>
      <c r="O63" s="16"/>
      <c r="P63" s="16"/>
    </row>
    <row r="65" spans="1:7" x14ac:dyDescent="0.3">
      <c r="A65" s="4" t="s">
        <v>12</v>
      </c>
      <c r="B65" s="415"/>
      <c r="C65" s="415"/>
      <c r="D65" s="415"/>
      <c r="E65" s="415"/>
      <c r="F65" s="415"/>
      <c r="G65" s="415"/>
    </row>
    <row r="66" spans="1:7" x14ac:dyDescent="0.3">
      <c r="B66" s="329"/>
      <c r="C66" s="329"/>
      <c r="D66" s="329"/>
      <c r="E66" s="329"/>
      <c r="F66" s="329"/>
      <c r="G66" s="329"/>
    </row>
    <row r="67" spans="1:7" x14ac:dyDescent="0.3">
      <c r="A67" s="4" t="s">
        <v>11</v>
      </c>
      <c r="B67" s="416">
        <v>1</v>
      </c>
      <c r="C67" s="415"/>
      <c r="D67" s="415"/>
      <c r="E67" s="415"/>
      <c r="F67" s="415"/>
      <c r="G67" s="415"/>
    </row>
  </sheetData>
  <mergeCells count="53">
    <mergeCell ref="B67:G67"/>
    <mergeCell ref="A45:G45"/>
    <mergeCell ref="A46:A49"/>
    <mergeCell ref="B46:B47"/>
    <mergeCell ref="E46:E49"/>
    <mergeCell ref="A50:A53"/>
    <mergeCell ref="B50:B51"/>
    <mergeCell ref="E50:E53"/>
    <mergeCell ref="A54:A57"/>
    <mergeCell ref="E54:E57"/>
    <mergeCell ref="A58:A61"/>
    <mergeCell ref="E58:E61"/>
    <mergeCell ref="B65:G65"/>
    <mergeCell ref="A41:A44"/>
    <mergeCell ref="B41:B42"/>
    <mergeCell ref="C41:C42"/>
    <mergeCell ref="E41:E44"/>
    <mergeCell ref="A32:A35"/>
    <mergeCell ref="B32:B33"/>
    <mergeCell ref="C32:C33"/>
    <mergeCell ref="E32:E35"/>
    <mergeCell ref="D34:D35"/>
    <mergeCell ref="A36:G36"/>
    <mergeCell ref="A37:A40"/>
    <mergeCell ref="B37:B38"/>
    <mergeCell ref="C37:C38"/>
    <mergeCell ref="E37:E40"/>
    <mergeCell ref="F34:F35"/>
    <mergeCell ref="A23:A26"/>
    <mergeCell ref="B23:B24"/>
    <mergeCell ref="E23:E26"/>
    <mergeCell ref="A27:G27"/>
    <mergeCell ref="A28:A31"/>
    <mergeCell ref="B28:B29"/>
    <mergeCell ref="C28:C31"/>
    <mergeCell ref="D28:D31"/>
    <mergeCell ref="E28:E31"/>
    <mergeCell ref="B30:B31"/>
    <mergeCell ref="O10:BF10"/>
    <mergeCell ref="B13:G13"/>
    <mergeCell ref="E16:F16"/>
    <mergeCell ref="A18:G18"/>
    <mergeCell ref="A19:A22"/>
    <mergeCell ref="B19:B20"/>
    <mergeCell ref="C19:C20"/>
    <mergeCell ref="E19:E22"/>
    <mergeCell ref="A10:A11"/>
    <mergeCell ref="B10:G11"/>
    <mergeCell ref="A1:G1"/>
    <mergeCell ref="A2:G2"/>
    <mergeCell ref="A3:G3"/>
    <mergeCell ref="B5:G5"/>
    <mergeCell ref="B7:G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A40" sqref="A40"/>
    </sheetView>
  </sheetViews>
  <sheetFormatPr baseColWidth="10" defaultRowHeight="15" x14ac:dyDescent="0.25"/>
  <cols>
    <col min="1" max="1" width="36.140625" customWidth="1"/>
    <col min="3" max="3" width="2.7109375" customWidth="1"/>
    <col min="4" max="4" width="10.28515625" customWidth="1"/>
    <col min="5" max="5" width="10" customWidth="1"/>
    <col min="6" max="6" width="8.42578125" customWidth="1"/>
    <col min="7" max="7" width="12.42578125" customWidth="1"/>
    <col min="8" max="8" width="8.85546875" customWidth="1"/>
  </cols>
  <sheetData>
    <row r="1" spans="1:9" ht="33.75" customHeight="1" x14ac:dyDescent="0.25">
      <c r="A1" s="681" t="s">
        <v>1937</v>
      </c>
      <c r="B1" s="681"/>
      <c r="C1" s="678"/>
      <c r="D1" s="677" t="s">
        <v>1974</v>
      </c>
      <c r="E1" s="677"/>
      <c r="F1" s="677"/>
      <c r="G1" s="677"/>
      <c r="H1" s="677"/>
      <c r="I1" s="677"/>
    </row>
    <row r="2" spans="1:9" ht="45" x14ac:dyDescent="0.25">
      <c r="A2" s="681"/>
      <c r="B2" s="681"/>
      <c r="C2" s="679"/>
      <c r="D2" s="389" t="s">
        <v>1967</v>
      </c>
      <c r="E2" s="389" t="s">
        <v>1968</v>
      </c>
      <c r="F2" s="389" t="s">
        <v>1969</v>
      </c>
      <c r="G2" s="389" t="s">
        <v>1970</v>
      </c>
      <c r="H2" s="389" t="s">
        <v>1972</v>
      </c>
      <c r="I2" s="389" t="s">
        <v>1973</v>
      </c>
    </row>
    <row r="3" spans="1:9" x14ac:dyDescent="0.25">
      <c r="A3" s="383" t="s">
        <v>1966</v>
      </c>
      <c r="B3" s="383"/>
      <c r="C3" s="679"/>
      <c r="D3" s="384">
        <v>1</v>
      </c>
      <c r="E3" s="384">
        <v>1</v>
      </c>
      <c r="F3" s="384">
        <v>1</v>
      </c>
      <c r="G3" s="383"/>
      <c r="H3" s="383"/>
      <c r="I3" s="383"/>
    </row>
    <row r="4" spans="1:9" x14ac:dyDescent="0.25">
      <c r="A4" s="383" t="s">
        <v>1939</v>
      </c>
      <c r="B4" s="384">
        <v>1</v>
      </c>
      <c r="C4" s="679"/>
      <c r="D4" s="383"/>
      <c r="E4" s="384">
        <v>1</v>
      </c>
      <c r="F4" s="383"/>
      <c r="G4" s="383"/>
      <c r="H4" s="383"/>
      <c r="I4" s="383"/>
    </row>
    <row r="5" spans="1:9" x14ac:dyDescent="0.25">
      <c r="A5" s="383" t="s">
        <v>1940</v>
      </c>
      <c r="B5" s="384">
        <v>1</v>
      </c>
      <c r="C5" s="679"/>
      <c r="D5" s="383"/>
      <c r="E5" s="384">
        <v>1</v>
      </c>
      <c r="F5" s="383"/>
      <c r="G5" s="383"/>
      <c r="H5" s="383"/>
      <c r="I5" s="383"/>
    </row>
    <row r="6" spans="1:9" x14ac:dyDescent="0.25">
      <c r="A6" s="383" t="s">
        <v>1994</v>
      </c>
      <c r="B6" s="384">
        <v>0.9</v>
      </c>
      <c r="C6" s="679"/>
      <c r="D6" s="383"/>
      <c r="E6" s="384">
        <v>0.9</v>
      </c>
      <c r="F6" s="383"/>
      <c r="G6" s="383"/>
      <c r="H6" s="383"/>
      <c r="I6" s="383"/>
    </row>
    <row r="7" spans="1:9" x14ac:dyDescent="0.25">
      <c r="A7" s="383" t="s">
        <v>1951</v>
      </c>
      <c r="B7" s="384">
        <v>1</v>
      </c>
      <c r="C7" s="679"/>
      <c r="D7" s="383"/>
      <c r="E7" s="384">
        <v>1</v>
      </c>
      <c r="F7" s="383"/>
      <c r="G7" s="384">
        <v>1</v>
      </c>
      <c r="H7" s="383"/>
      <c r="I7" s="383"/>
    </row>
    <row r="8" spans="1:9" x14ac:dyDescent="0.25">
      <c r="A8" s="383" t="s">
        <v>1941</v>
      </c>
      <c r="B8" s="384">
        <v>0.87</v>
      </c>
      <c r="C8" s="679"/>
      <c r="D8" s="383"/>
      <c r="E8" s="383"/>
      <c r="F8" s="383"/>
      <c r="G8" s="384">
        <v>0.87</v>
      </c>
      <c r="H8" s="383"/>
      <c r="I8" s="383"/>
    </row>
    <row r="9" spans="1:9" x14ac:dyDescent="0.25">
      <c r="A9" s="383" t="s">
        <v>1959</v>
      </c>
      <c r="B9" s="384">
        <v>1</v>
      </c>
      <c r="C9" s="679"/>
      <c r="D9" s="383"/>
      <c r="E9" s="383"/>
      <c r="F9" s="383"/>
      <c r="G9" s="384">
        <v>1</v>
      </c>
      <c r="H9" s="383"/>
      <c r="I9" s="383"/>
    </row>
    <row r="10" spans="1:9" x14ac:dyDescent="0.25">
      <c r="A10" s="383" t="s">
        <v>1995</v>
      </c>
      <c r="B10" s="384">
        <v>0.9</v>
      </c>
      <c r="C10" s="679"/>
      <c r="D10" s="383"/>
      <c r="E10" s="384">
        <v>0.9</v>
      </c>
      <c r="F10" s="383"/>
      <c r="G10" s="384"/>
      <c r="H10" s="383"/>
      <c r="I10" s="383"/>
    </row>
    <row r="11" spans="1:9" x14ac:dyDescent="0.25">
      <c r="A11" s="383" t="s">
        <v>1948</v>
      </c>
      <c r="B11" s="384">
        <v>0.95</v>
      </c>
      <c r="C11" s="679"/>
      <c r="D11" s="383"/>
      <c r="E11" s="384">
        <v>0.95</v>
      </c>
      <c r="F11" s="383"/>
      <c r="G11" s="383"/>
      <c r="H11" s="383"/>
      <c r="I11" s="383"/>
    </row>
    <row r="12" spans="1:9" x14ac:dyDescent="0.25">
      <c r="A12" s="385" t="s">
        <v>1938</v>
      </c>
      <c r="B12" s="386">
        <f>AVERAGE(B4:B11)</f>
        <v>0.95250000000000001</v>
      </c>
      <c r="C12" s="679"/>
      <c r="D12" s="383"/>
      <c r="E12" s="383"/>
      <c r="F12" s="383"/>
      <c r="G12" s="383"/>
      <c r="H12" s="383"/>
      <c r="I12" s="383"/>
    </row>
    <row r="13" spans="1:9" x14ac:dyDescent="0.25">
      <c r="A13" s="383"/>
      <c r="B13" s="383"/>
      <c r="C13" s="679"/>
      <c r="D13" s="383"/>
      <c r="E13" s="383"/>
      <c r="F13" s="383"/>
      <c r="G13" s="383"/>
      <c r="H13" s="383"/>
      <c r="I13" s="383"/>
    </row>
    <row r="14" spans="1:9" x14ac:dyDescent="0.25">
      <c r="A14" s="383"/>
      <c r="B14" s="383"/>
      <c r="C14" s="679"/>
      <c r="D14" s="383"/>
      <c r="E14" s="383"/>
      <c r="F14" s="383"/>
      <c r="G14" s="383"/>
      <c r="H14" s="383"/>
      <c r="I14" s="383"/>
    </row>
    <row r="15" spans="1:9" x14ac:dyDescent="0.25">
      <c r="A15" s="383" t="s">
        <v>1942</v>
      </c>
      <c r="B15" s="384">
        <v>0.9</v>
      </c>
      <c r="C15" s="679"/>
      <c r="D15" s="383"/>
      <c r="E15" s="384">
        <v>1</v>
      </c>
      <c r="F15" s="383"/>
      <c r="G15" s="383"/>
      <c r="H15" s="383"/>
      <c r="I15" s="383"/>
    </row>
    <row r="16" spans="1:9" x14ac:dyDescent="0.25">
      <c r="A16" s="383" t="s">
        <v>1943</v>
      </c>
      <c r="B16" s="384">
        <v>1</v>
      </c>
      <c r="C16" s="679"/>
      <c r="D16" s="383"/>
      <c r="E16" s="384">
        <v>1</v>
      </c>
      <c r="F16" s="383"/>
      <c r="G16" s="383"/>
      <c r="H16" s="383"/>
      <c r="I16" s="383"/>
    </row>
    <row r="17" spans="1:9" x14ac:dyDescent="0.25">
      <c r="A17" s="383" t="s">
        <v>1944</v>
      </c>
      <c r="B17" s="384">
        <v>1</v>
      </c>
      <c r="C17" s="679"/>
      <c r="D17" s="383"/>
      <c r="E17" s="384">
        <v>1</v>
      </c>
      <c r="F17" s="383"/>
      <c r="G17" s="383"/>
      <c r="H17" s="383"/>
      <c r="I17" s="383"/>
    </row>
    <row r="18" spans="1:9" x14ac:dyDescent="0.25">
      <c r="A18" s="385" t="s">
        <v>1945</v>
      </c>
      <c r="B18" s="386">
        <f>AVERAGE(B15:B17)</f>
        <v>0.96666666666666667</v>
      </c>
      <c r="C18" s="679"/>
      <c r="D18" s="383"/>
      <c r="E18" s="383"/>
      <c r="F18" s="383"/>
      <c r="G18" s="383"/>
      <c r="H18" s="383"/>
      <c r="I18" s="383"/>
    </row>
    <row r="19" spans="1:9" x14ac:dyDescent="0.25">
      <c r="A19" s="383"/>
      <c r="B19" s="383"/>
      <c r="C19" s="679"/>
      <c r="D19" s="383"/>
      <c r="E19" s="383"/>
      <c r="F19" s="383"/>
      <c r="G19" s="383"/>
      <c r="H19" s="383"/>
      <c r="I19" s="383"/>
    </row>
    <row r="20" spans="1:9" x14ac:dyDescent="0.25">
      <c r="A20" s="383" t="s">
        <v>1946</v>
      </c>
      <c r="B20" s="384">
        <v>1</v>
      </c>
      <c r="C20" s="679"/>
      <c r="D20" s="383"/>
      <c r="E20" s="384">
        <v>1</v>
      </c>
      <c r="F20" s="383"/>
      <c r="G20" s="383"/>
      <c r="H20" s="383"/>
      <c r="I20" s="383"/>
    </row>
    <row r="21" spans="1:9" x14ac:dyDescent="0.25">
      <c r="A21" s="383" t="s">
        <v>1947</v>
      </c>
      <c r="B21" s="383"/>
      <c r="C21" s="679"/>
      <c r="D21" s="383"/>
      <c r="E21" s="383"/>
      <c r="F21" s="385"/>
      <c r="G21" s="383"/>
      <c r="H21" s="383"/>
      <c r="I21" s="383"/>
    </row>
    <row r="22" spans="1:9" x14ac:dyDescent="0.25">
      <c r="A22" s="385" t="s">
        <v>1946</v>
      </c>
      <c r="B22" s="386">
        <f>AVERAGE(B20:B21)</f>
        <v>1</v>
      </c>
      <c r="C22" s="679"/>
      <c r="D22" s="383"/>
      <c r="E22" s="383"/>
      <c r="F22" s="383"/>
      <c r="G22" s="383"/>
      <c r="H22" s="383"/>
      <c r="I22" s="383"/>
    </row>
    <row r="23" spans="1:9" x14ac:dyDescent="0.25">
      <c r="A23" s="383"/>
      <c r="B23" s="383"/>
      <c r="C23" s="679"/>
      <c r="D23" s="383"/>
      <c r="E23" s="383"/>
      <c r="F23" s="383"/>
      <c r="G23" s="383"/>
      <c r="H23" s="383"/>
      <c r="I23" s="383"/>
    </row>
    <row r="24" spans="1:9" x14ac:dyDescent="0.25">
      <c r="A24" s="383" t="s">
        <v>1949</v>
      </c>
      <c r="B24" s="387">
        <v>0.89749999999999996</v>
      </c>
      <c r="C24" s="679"/>
      <c r="D24" s="383"/>
      <c r="E24" s="383"/>
      <c r="F24" s="383"/>
      <c r="G24" s="383"/>
      <c r="H24" s="387">
        <v>0.89749999999999996</v>
      </c>
      <c r="I24" s="383"/>
    </row>
    <row r="25" spans="1:9" x14ac:dyDescent="0.25">
      <c r="A25" s="383" t="s">
        <v>1971</v>
      </c>
      <c r="B25" s="387">
        <v>1</v>
      </c>
      <c r="C25" s="679"/>
      <c r="D25" s="383"/>
      <c r="E25" s="383"/>
      <c r="F25" s="386">
        <v>1</v>
      </c>
      <c r="G25" s="383"/>
      <c r="H25" s="383"/>
      <c r="I25" s="383"/>
    </row>
    <row r="26" spans="1:9" x14ac:dyDescent="0.25">
      <c r="A26" s="383" t="s">
        <v>1950</v>
      </c>
      <c r="B26" s="387">
        <v>0.96450000000000002</v>
      </c>
      <c r="C26" s="679"/>
      <c r="D26" s="383"/>
      <c r="E26" s="383"/>
      <c r="F26" s="383"/>
      <c r="G26" s="383"/>
      <c r="H26" s="387">
        <v>0.96450000000000002</v>
      </c>
      <c r="I26" s="383"/>
    </row>
    <row r="27" spans="1:9" x14ac:dyDescent="0.25">
      <c r="A27" s="383" t="s">
        <v>1952</v>
      </c>
      <c r="B27" s="387">
        <v>0.96589999999999998</v>
      </c>
      <c r="C27" s="679"/>
      <c r="D27" s="383"/>
      <c r="E27" s="384">
        <v>1</v>
      </c>
      <c r="F27" s="383"/>
      <c r="G27" s="383"/>
      <c r="H27" s="383"/>
      <c r="I27" s="383"/>
    </row>
    <row r="28" spans="1:9" x14ac:dyDescent="0.25">
      <c r="A28" s="383" t="s">
        <v>1953</v>
      </c>
      <c r="B28" s="384">
        <v>1</v>
      </c>
      <c r="C28" s="679"/>
      <c r="D28" s="383"/>
      <c r="E28" s="384">
        <v>1</v>
      </c>
      <c r="F28" s="383"/>
      <c r="G28" s="383"/>
      <c r="H28" s="383"/>
      <c r="I28" s="383"/>
    </row>
    <row r="29" spans="1:9" x14ac:dyDescent="0.25">
      <c r="A29" s="383" t="s">
        <v>1954</v>
      </c>
      <c r="B29" s="384">
        <v>1</v>
      </c>
      <c r="C29" s="679"/>
      <c r="D29" s="384">
        <v>1</v>
      </c>
      <c r="E29" s="383"/>
      <c r="F29" s="383"/>
      <c r="G29" s="383"/>
      <c r="H29" s="383"/>
      <c r="I29" s="384">
        <v>1</v>
      </c>
    </row>
    <row r="30" spans="1:9" x14ac:dyDescent="0.25">
      <c r="A30" s="383" t="s">
        <v>1955</v>
      </c>
      <c r="B30" s="384">
        <v>1</v>
      </c>
      <c r="C30" s="679"/>
      <c r="D30" s="384">
        <v>1</v>
      </c>
      <c r="E30" s="384">
        <v>1</v>
      </c>
      <c r="F30" s="383"/>
      <c r="G30" s="383"/>
      <c r="H30" s="383"/>
      <c r="I30" s="383"/>
    </row>
    <row r="31" spans="1:9" x14ac:dyDescent="0.25">
      <c r="A31" s="383" t="s">
        <v>1956</v>
      </c>
      <c r="B31" s="384">
        <v>1</v>
      </c>
      <c r="C31" s="679"/>
      <c r="D31" s="383"/>
      <c r="E31" s="384">
        <v>1</v>
      </c>
      <c r="F31" s="383"/>
      <c r="G31" s="383"/>
      <c r="H31" s="383"/>
      <c r="I31" s="383"/>
    </row>
    <row r="32" spans="1:9" x14ac:dyDescent="0.25">
      <c r="A32" s="383" t="s">
        <v>1957</v>
      </c>
      <c r="B32" s="384">
        <v>1</v>
      </c>
      <c r="C32" s="679"/>
      <c r="D32" s="383"/>
      <c r="E32" s="384">
        <v>1</v>
      </c>
      <c r="F32" s="383"/>
      <c r="G32" s="383"/>
      <c r="H32" s="383"/>
      <c r="I32" s="383"/>
    </row>
    <row r="33" spans="1:9" x14ac:dyDescent="0.25">
      <c r="A33" s="383" t="s">
        <v>1958</v>
      </c>
      <c r="B33" s="384">
        <v>1</v>
      </c>
      <c r="C33" s="679"/>
      <c r="D33" s="383"/>
      <c r="E33" s="383"/>
      <c r="F33" s="383"/>
      <c r="G33" s="383"/>
      <c r="H33" s="383"/>
      <c r="I33" s="383"/>
    </row>
    <row r="34" spans="1:9" x14ac:dyDescent="0.25">
      <c r="A34" s="383" t="s">
        <v>1960</v>
      </c>
      <c r="B34" s="384">
        <v>0.83</v>
      </c>
      <c r="C34" s="679"/>
      <c r="D34" s="383"/>
      <c r="E34" s="384">
        <v>0.83</v>
      </c>
      <c r="F34" s="383"/>
      <c r="G34" s="383"/>
      <c r="H34" s="383"/>
      <c r="I34" s="383"/>
    </row>
    <row r="35" spans="1:9" x14ac:dyDescent="0.25">
      <c r="A35" s="383" t="s">
        <v>1961</v>
      </c>
      <c r="B35" s="384">
        <v>1</v>
      </c>
      <c r="C35" s="679"/>
      <c r="D35" s="383"/>
      <c r="E35" s="383"/>
      <c r="F35" s="383"/>
      <c r="G35" s="384">
        <v>1</v>
      </c>
      <c r="H35" s="383"/>
      <c r="I35" s="383"/>
    </row>
    <row r="36" spans="1:9" x14ac:dyDescent="0.25">
      <c r="A36" s="383" t="s">
        <v>1962</v>
      </c>
      <c r="B36" s="387">
        <v>0.746</v>
      </c>
      <c r="C36" s="679"/>
      <c r="D36" s="383"/>
      <c r="E36" s="387">
        <v>0.746</v>
      </c>
      <c r="F36" s="383"/>
      <c r="G36" s="383"/>
      <c r="H36" s="383"/>
      <c r="I36" s="383"/>
    </row>
    <row r="37" spans="1:9" x14ac:dyDescent="0.25">
      <c r="A37" s="385" t="s">
        <v>201</v>
      </c>
      <c r="B37" s="388">
        <f>AVERAGE(B24:B36)</f>
        <v>0.95414615384615387</v>
      </c>
      <c r="C37" s="680"/>
      <c r="D37" s="383"/>
      <c r="E37" s="383"/>
      <c r="F37" s="383"/>
      <c r="G37" s="383"/>
      <c r="H37" s="383"/>
      <c r="I37" s="383"/>
    </row>
    <row r="42" spans="1:9" x14ac:dyDescent="0.25">
      <c r="A42" s="381" t="s">
        <v>1963</v>
      </c>
      <c r="B42" s="382">
        <f>(B12+B18+B22+B37)/4</f>
        <v>0.96832820512820506</v>
      </c>
    </row>
  </sheetData>
  <mergeCells count="3">
    <mergeCell ref="D1:I1"/>
    <mergeCell ref="C1:C37"/>
    <mergeCell ref="A1:B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1"/>
  <sheetViews>
    <sheetView topLeftCell="A30" workbookViewId="0">
      <selection activeCell="A38" sqref="A38"/>
    </sheetView>
  </sheetViews>
  <sheetFormatPr baseColWidth="10" defaultColWidth="9.140625" defaultRowHeight="16.5" x14ac:dyDescent="0.3"/>
  <cols>
    <col min="1" max="1" width="41.140625" style="195" customWidth="1"/>
    <col min="2" max="2" width="55.42578125" style="195" customWidth="1"/>
    <col min="3" max="3" width="31.7109375" style="195" customWidth="1"/>
    <col min="4" max="4" width="16.28515625" style="195" customWidth="1"/>
    <col min="5" max="5" width="9.5703125" style="195" customWidth="1"/>
    <col min="6" max="6" width="18.7109375" style="195" customWidth="1"/>
    <col min="7" max="7" width="30" style="194" customWidth="1"/>
    <col min="8" max="16" width="9.140625" style="194"/>
    <col min="17" max="16384" width="9.140625" style="195"/>
  </cols>
  <sheetData>
    <row r="1" spans="1:61" s="191" customFormat="1" ht="29.25" customHeight="1" x14ac:dyDescent="0.35">
      <c r="A1" s="458" t="s">
        <v>13</v>
      </c>
      <c r="B1" s="458"/>
      <c r="C1" s="458"/>
      <c r="D1" s="458"/>
      <c r="E1" s="458"/>
      <c r="F1" s="458"/>
      <c r="G1" s="458"/>
      <c r="H1" s="190"/>
      <c r="I1" s="190"/>
      <c r="J1" s="190"/>
      <c r="K1" s="190"/>
      <c r="L1" s="190"/>
      <c r="M1" s="190"/>
      <c r="N1" s="190"/>
      <c r="O1" s="190"/>
      <c r="P1" s="190"/>
    </row>
    <row r="2" spans="1:61" s="191" customFormat="1" ht="21" customHeight="1" x14ac:dyDescent="0.35">
      <c r="A2" s="459" t="s">
        <v>1901</v>
      </c>
      <c r="B2" s="459"/>
      <c r="C2" s="459"/>
      <c r="D2" s="459"/>
      <c r="E2" s="459"/>
      <c r="F2" s="459"/>
      <c r="G2" s="459"/>
      <c r="H2" s="190"/>
      <c r="I2" s="190"/>
      <c r="J2" s="190"/>
      <c r="K2" s="190"/>
      <c r="L2" s="190"/>
      <c r="M2" s="190"/>
      <c r="N2" s="190"/>
      <c r="O2" s="190"/>
      <c r="P2" s="190"/>
    </row>
    <row r="3" spans="1:61" s="190" customFormat="1" ht="20.25" customHeight="1" x14ac:dyDescent="0.35">
      <c r="A3" s="460" t="s">
        <v>47</v>
      </c>
      <c r="B3" s="460"/>
      <c r="C3" s="460"/>
      <c r="D3" s="460"/>
      <c r="E3" s="460"/>
      <c r="F3" s="460"/>
      <c r="G3" s="460"/>
    </row>
    <row r="4" spans="1:61" s="190" customFormat="1" ht="20.25" customHeight="1" x14ac:dyDescent="0.35">
      <c r="A4" s="349"/>
      <c r="B4" s="349"/>
      <c r="C4" s="349"/>
      <c r="D4" s="349"/>
      <c r="E4" s="349"/>
      <c r="F4" s="349"/>
      <c r="G4" s="349"/>
    </row>
    <row r="5" spans="1:61" x14ac:dyDescent="0.3">
      <c r="A5" s="193" t="s">
        <v>3</v>
      </c>
      <c r="B5" s="444" t="s">
        <v>1902</v>
      </c>
      <c r="C5" s="444"/>
      <c r="D5" s="444"/>
      <c r="E5" s="444"/>
      <c r="F5" s="444"/>
      <c r="G5" s="444"/>
    </row>
    <row r="6" spans="1:61" x14ac:dyDescent="0.3">
      <c r="A6" s="351"/>
      <c r="B6" s="351"/>
      <c r="C6" s="351"/>
      <c r="D6" s="351"/>
      <c r="E6" s="351"/>
      <c r="F6" s="351"/>
      <c r="G6" s="197"/>
    </row>
    <row r="7" spans="1:61" ht="21.75" customHeight="1" x14ac:dyDescent="0.3">
      <c r="A7" s="5" t="s">
        <v>0</v>
      </c>
      <c r="B7" s="444" t="s">
        <v>1902</v>
      </c>
      <c r="C7" s="444"/>
      <c r="D7" s="444"/>
      <c r="E7" s="444"/>
      <c r="F7" s="444"/>
      <c r="G7" s="444"/>
      <c r="H7" s="6"/>
      <c r="I7" s="6"/>
      <c r="J7" s="6"/>
      <c r="K7" s="6"/>
      <c r="L7" s="6"/>
      <c r="M7" s="6"/>
      <c r="N7" s="6"/>
      <c r="O7" s="6"/>
    </row>
    <row r="8" spans="1:61" x14ac:dyDescent="0.3">
      <c r="A8" s="6"/>
      <c r="B8" s="6"/>
      <c r="C8" s="6"/>
      <c r="D8" s="6"/>
      <c r="E8" s="6"/>
      <c r="F8" s="6"/>
      <c r="G8" s="197"/>
    </row>
    <row r="9" spans="1:61" s="8" customFormat="1" ht="13.5" customHeight="1" x14ac:dyDescent="0.3">
      <c r="A9" s="422" t="s">
        <v>5</v>
      </c>
      <c r="B9" s="450" t="s">
        <v>1903</v>
      </c>
      <c r="C9" s="451"/>
      <c r="D9" s="451"/>
      <c r="E9" s="451"/>
      <c r="F9" s="451"/>
      <c r="G9" s="452"/>
      <c r="H9" s="6"/>
      <c r="I9" s="6"/>
      <c r="J9" s="6"/>
      <c r="K9" s="6"/>
      <c r="L9" s="6"/>
      <c r="M9" s="6"/>
      <c r="N9" s="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417"/>
      <c r="AQ9" s="417"/>
      <c r="AR9" s="417"/>
      <c r="AS9" s="417"/>
      <c r="AT9" s="417"/>
      <c r="AU9" s="417"/>
      <c r="AV9" s="417"/>
      <c r="AW9" s="417"/>
      <c r="AX9" s="417"/>
      <c r="AY9" s="417"/>
      <c r="AZ9" s="417"/>
      <c r="BA9" s="417"/>
      <c r="BB9" s="417"/>
      <c r="BC9" s="417"/>
      <c r="BD9" s="417"/>
      <c r="BE9" s="417"/>
      <c r="BF9" s="417"/>
      <c r="BG9" s="7"/>
      <c r="BH9" s="7"/>
      <c r="BI9" s="7"/>
    </row>
    <row r="10" spans="1:61" s="7" customFormat="1" ht="16.5" customHeight="1" x14ac:dyDescent="0.3">
      <c r="A10" s="449"/>
      <c r="B10" s="453"/>
      <c r="C10" s="454"/>
      <c r="D10" s="454"/>
      <c r="E10" s="454"/>
      <c r="F10" s="454"/>
      <c r="G10" s="455"/>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346"/>
      <c r="AV10" s="346"/>
      <c r="AW10" s="346"/>
      <c r="AX10" s="346"/>
      <c r="AY10" s="346"/>
      <c r="AZ10" s="346"/>
      <c r="BA10" s="346"/>
      <c r="BB10" s="346"/>
      <c r="BC10" s="346"/>
      <c r="BD10" s="346"/>
      <c r="BE10" s="346"/>
      <c r="BF10" s="346"/>
    </row>
    <row r="11" spans="1:61" x14ac:dyDescent="0.3">
      <c r="A11" s="6"/>
      <c r="B11" s="6"/>
      <c r="C11" s="6"/>
      <c r="D11" s="6"/>
      <c r="E11" s="6"/>
      <c r="F11" s="6"/>
      <c r="G11" s="197"/>
    </row>
    <row r="12" spans="1:61" ht="22.5" customHeight="1" x14ac:dyDescent="0.3">
      <c r="A12" s="5" t="s">
        <v>1</v>
      </c>
      <c r="B12" s="444" t="s">
        <v>556</v>
      </c>
      <c r="C12" s="444"/>
      <c r="D12" s="444"/>
      <c r="E12" s="444"/>
      <c r="F12" s="444"/>
      <c r="G12" s="444"/>
    </row>
    <row r="13" spans="1:61" ht="17.25" thickBot="1" x14ac:dyDescent="0.35"/>
    <row r="14" spans="1:61" ht="99.75" customHeight="1" thickBot="1" x14ac:dyDescent="0.35">
      <c r="A14" s="199" t="s">
        <v>2</v>
      </c>
      <c r="B14" s="200" t="s">
        <v>6</v>
      </c>
      <c r="C14" s="200" t="s">
        <v>8</v>
      </c>
      <c r="D14" s="200" t="s">
        <v>4</v>
      </c>
      <c r="E14" s="445" t="s">
        <v>16</v>
      </c>
      <c r="F14" s="446"/>
      <c r="G14" s="201" t="s">
        <v>7</v>
      </c>
    </row>
    <row r="15" spans="1:61" s="206" customFormat="1" ht="160.5" customHeight="1" x14ac:dyDescent="0.25">
      <c r="A15" s="403" t="s">
        <v>1904</v>
      </c>
      <c r="B15" s="27" t="s">
        <v>1905</v>
      </c>
      <c r="C15" s="352" t="s">
        <v>1906</v>
      </c>
      <c r="D15" s="352" t="s">
        <v>1964</v>
      </c>
      <c r="E15" s="405" t="s">
        <v>408</v>
      </c>
      <c r="F15" s="442" t="s">
        <v>1907</v>
      </c>
      <c r="G15" s="447"/>
      <c r="H15" s="204"/>
      <c r="I15" s="204"/>
      <c r="J15" s="204"/>
      <c r="K15" s="204"/>
      <c r="L15" s="204"/>
      <c r="M15" s="204"/>
      <c r="N15" s="204"/>
      <c r="O15" s="204"/>
      <c r="P15" s="204"/>
    </row>
    <row r="16" spans="1:61" s="206" customFormat="1" ht="144.75" customHeight="1" x14ac:dyDescent="0.25">
      <c r="A16" s="402"/>
      <c r="B16" s="23" t="s">
        <v>1908</v>
      </c>
      <c r="C16" s="220" t="s">
        <v>1909</v>
      </c>
      <c r="D16" s="353" t="s">
        <v>1965</v>
      </c>
      <c r="E16" s="406"/>
      <c r="F16" s="443"/>
      <c r="G16" s="448"/>
      <c r="H16" s="204"/>
      <c r="I16" s="204"/>
      <c r="J16" s="204"/>
      <c r="K16" s="204"/>
      <c r="L16" s="204"/>
      <c r="M16" s="204"/>
      <c r="N16" s="204"/>
      <c r="O16" s="204"/>
      <c r="P16" s="204"/>
    </row>
    <row r="17" spans="1:16" s="206" customFormat="1" ht="23.25" customHeight="1" x14ac:dyDescent="0.25">
      <c r="A17" s="402" t="s">
        <v>1910</v>
      </c>
      <c r="B17" s="348" t="s">
        <v>1911</v>
      </c>
      <c r="C17" s="347"/>
      <c r="D17" s="347"/>
      <c r="E17" s="406" t="s">
        <v>408</v>
      </c>
      <c r="F17" s="456" t="s">
        <v>1907</v>
      </c>
      <c r="G17" s="213"/>
      <c r="H17" s="204"/>
      <c r="I17" s="204"/>
      <c r="J17" s="204"/>
      <c r="K17" s="204"/>
      <c r="L17" s="204"/>
      <c r="M17" s="204"/>
      <c r="N17" s="204"/>
      <c r="O17" s="204"/>
      <c r="P17" s="204"/>
    </row>
    <row r="18" spans="1:16" s="206" customFormat="1" ht="128.25" customHeight="1" thickBot="1" x14ac:dyDescent="0.3">
      <c r="A18" s="402"/>
      <c r="B18" s="23" t="s">
        <v>1912</v>
      </c>
      <c r="C18" s="353"/>
      <c r="D18" s="353"/>
      <c r="E18" s="406"/>
      <c r="F18" s="457"/>
      <c r="G18" s="207" t="s">
        <v>1913</v>
      </c>
      <c r="H18" s="204"/>
      <c r="I18" s="204"/>
      <c r="J18" s="204"/>
      <c r="K18" s="204"/>
      <c r="L18" s="204"/>
      <c r="M18" s="204"/>
      <c r="N18" s="204"/>
      <c r="O18" s="204"/>
      <c r="P18" s="204"/>
    </row>
    <row r="19" spans="1:16" s="206" customFormat="1" ht="23.25" customHeight="1" x14ac:dyDescent="0.25">
      <c r="A19" s="403" t="s">
        <v>1914</v>
      </c>
      <c r="B19" s="27" t="s">
        <v>1911</v>
      </c>
      <c r="C19" s="352"/>
      <c r="D19" s="352"/>
      <c r="E19" s="405" t="s">
        <v>408</v>
      </c>
      <c r="F19" s="380"/>
      <c r="G19" s="203"/>
      <c r="H19" s="204"/>
      <c r="I19" s="204"/>
      <c r="J19" s="204"/>
      <c r="K19" s="204"/>
      <c r="L19" s="204"/>
      <c r="M19" s="204"/>
      <c r="N19" s="204"/>
      <c r="O19" s="204"/>
      <c r="P19" s="204"/>
    </row>
    <row r="20" spans="1:16" s="206" customFormat="1" ht="142.5" customHeight="1" x14ac:dyDescent="0.25">
      <c r="A20" s="402"/>
      <c r="B20" s="23" t="s">
        <v>1915</v>
      </c>
      <c r="C20" s="220" t="s">
        <v>1916</v>
      </c>
      <c r="D20" s="353"/>
      <c r="E20" s="406"/>
      <c r="F20" s="127" t="s">
        <v>1917</v>
      </c>
      <c r="G20" s="207"/>
      <c r="H20" s="204"/>
      <c r="I20" s="204"/>
      <c r="J20" s="204"/>
      <c r="K20" s="204"/>
      <c r="L20" s="204"/>
      <c r="M20" s="204"/>
      <c r="N20" s="204"/>
      <c r="O20" s="204"/>
      <c r="P20" s="204"/>
    </row>
    <row r="21" spans="1:16" s="206" customFormat="1" ht="66" customHeight="1" x14ac:dyDescent="0.25">
      <c r="A21" s="402" t="s">
        <v>1918</v>
      </c>
      <c r="B21" s="348" t="s">
        <v>1919</v>
      </c>
      <c r="C21" s="323" t="s">
        <v>1920</v>
      </c>
      <c r="D21" s="347"/>
      <c r="E21" s="406" t="s">
        <v>1921</v>
      </c>
      <c r="F21" s="437" t="s">
        <v>1922</v>
      </c>
      <c r="G21" s="213"/>
      <c r="H21" s="204"/>
      <c r="I21" s="204"/>
      <c r="J21" s="204"/>
      <c r="K21" s="204"/>
      <c r="L21" s="204"/>
      <c r="M21" s="204"/>
      <c r="N21" s="204"/>
      <c r="O21" s="204"/>
      <c r="P21" s="204"/>
    </row>
    <row r="22" spans="1:16" s="206" customFormat="1" ht="112.5" customHeight="1" thickBot="1" x14ac:dyDescent="0.3">
      <c r="A22" s="402"/>
      <c r="B22" s="23" t="s">
        <v>1923</v>
      </c>
      <c r="C22" s="353" t="s">
        <v>1924</v>
      </c>
      <c r="D22" s="353"/>
      <c r="E22" s="406"/>
      <c r="F22" s="438"/>
      <c r="G22" s="207"/>
      <c r="H22" s="204"/>
      <c r="I22" s="204"/>
      <c r="J22" s="204"/>
      <c r="K22" s="204"/>
      <c r="L22" s="204"/>
      <c r="M22" s="204"/>
      <c r="N22" s="204"/>
      <c r="O22" s="204"/>
      <c r="P22" s="204"/>
    </row>
    <row r="23" spans="1:16" s="206" customFormat="1" ht="55.5" customHeight="1" x14ac:dyDescent="0.25">
      <c r="A23" s="403" t="s">
        <v>1925</v>
      </c>
      <c r="B23" s="27" t="s">
        <v>1926</v>
      </c>
      <c r="C23" s="352" t="s">
        <v>1927</v>
      </c>
      <c r="D23" s="352"/>
      <c r="E23" s="405" t="s">
        <v>1921</v>
      </c>
      <c r="F23" s="380" t="s">
        <v>1928</v>
      </c>
      <c r="G23" s="203"/>
      <c r="H23" s="204"/>
      <c r="I23" s="204"/>
      <c r="J23" s="204"/>
      <c r="K23" s="204"/>
      <c r="L23" s="204"/>
      <c r="M23" s="204"/>
      <c r="N23" s="204"/>
      <c r="O23" s="204"/>
      <c r="P23" s="204"/>
    </row>
    <row r="24" spans="1:16" s="206" customFormat="1" ht="96.75" customHeight="1" thickBot="1" x14ac:dyDescent="0.3">
      <c r="A24" s="402"/>
      <c r="B24" s="23" t="s">
        <v>1929</v>
      </c>
      <c r="C24" s="353"/>
      <c r="D24" s="353"/>
      <c r="E24" s="406"/>
      <c r="F24" s="127" t="s">
        <v>17</v>
      </c>
      <c r="G24" s="207"/>
      <c r="H24" s="204"/>
      <c r="I24" s="204"/>
      <c r="J24" s="204"/>
      <c r="K24" s="204"/>
      <c r="L24" s="204"/>
      <c r="M24" s="204"/>
      <c r="N24" s="204"/>
      <c r="O24" s="204"/>
      <c r="P24" s="204"/>
    </row>
    <row r="25" spans="1:16" s="206" customFormat="1" ht="55.5" customHeight="1" x14ac:dyDescent="0.25">
      <c r="A25" s="441" t="s">
        <v>1930</v>
      </c>
      <c r="B25" s="27" t="s">
        <v>1931</v>
      </c>
      <c r="C25" s="352" t="s">
        <v>1932</v>
      </c>
      <c r="D25" s="352"/>
      <c r="E25" s="441" t="s">
        <v>1933</v>
      </c>
      <c r="F25" s="442" t="s">
        <v>1934</v>
      </c>
      <c r="G25" s="203"/>
      <c r="H25" s="204"/>
      <c r="I25" s="204"/>
      <c r="J25" s="204"/>
      <c r="K25" s="204"/>
      <c r="L25" s="204"/>
      <c r="M25" s="204"/>
      <c r="N25" s="204"/>
      <c r="O25" s="204"/>
      <c r="P25" s="204"/>
    </row>
    <row r="26" spans="1:16" s="206" customFormat="1" ht="114.75" customHeight="1" x14ac:dyDescent="0.25">
      <c r="A26" s="441"/>
      <c r="B26" s="23" t="s">
        <v>1935</v>
      </c>
      <c r="C26" s="353" t="s">
        <v>1932</v>
      </c>
      <c r="D26" s="353"/>
      <c r="E26" s="441"/>
      <c r="F26" s="443"/>
      <c r="G26" s="207" t="s">
        <v>1936</v>
      </c>
      <c r="H26" s="204"/>
      <c r="I26" s="204"/>
      <c r="J26" s="204"/>
      <c r="K26" s="204"/>
      <c r="L26" s="204"/>
      <c r="M26" s="204"/>
      <c r="N26" s="204"/>
      <c r="O26" s="204"/>
      <c r="P26" s="204"/>
    </row>
    <row r="27" spans="1:16" s="206" customFormat="1" ht="15" x14ac:dyDescent="0.25">
      <c r="G27" s="204"/>
      <c r="H27" s="204"/>
      <c r="I27" s="204"/>
      <c r="J27" s="204"/>
      <c r="K27" s="204"/>
      <c r="L27" s="204"/>
      <c r="M27" s="204"/>
      <c r="N27" s="204"/>
      <c r="O27" s="204"/>
      <c r="P27" s="204"/>
    </row>
    <row r="29" spans="1:16" x14ac:dyDescent="0.3">
      <c r="A29" s="195" t="s">
        <v>12</v>
      </c>
      <c r="B29" s="440"/>
      <c r="C29" s="440"/>
      <c r="D29" s="440"/>
      <c r="E29" s="440"/>
      <c r="F29" s="440"/>
      <c r="G29" s="440"/>
    </row>
    <row r="30" spans="1:16" x14ac:dyDescent="0.3">
      <c r="B30" s="350"/>
      <c r="C30" s="350"/>
      <c r="D30" s="350"/>
      <c r="E30" s="350"/>
      <c r="F30" s="350"/>
      <c r="G30" s="350"/>
    </row>
    <row r="31" spans="1:16" x14ac:dyDescent="0.3">
      <c r="A31" s="195" t="s">
        <v>11</v>
      </c>
      <c r="B31" s="439">
        <v>0.89749999999999996</v>
      </c>
      <c r="C31" s="440"/>
      <c r="D31" s="440"/>
      <c r="E31" s="440"/>
      <c r="F31" s="440"/>
      <c r="G31" s="440"/>
    </row>
  </sheetData>
  <sheetProtection algorithmName="SHA-512" hashValue="Pi8uPuN3skAZ6mAhFqWpIhQtAsQV03jho56DRlRFqzI31bCPXkTjnD9jeRKz795Dc7ITv3ahxFniI+pP4ZJmDQ==" saltValue="vyWYcKN/4pPCFZ0/JxiBaA==" spinCount="100000" sheet="1" objects="1" scenarios="1"/>
  <mergeCells count="29">
    <mergeCell ref="A17:A18"/>
    <mergeCell ref="E17:E18"/>
    <mergeCell ref="F17:F18"/>
    <mergeCell ref="A19:A20"/>
    <mergeCell ref="A1:G1"/>
    <mergeCell ref="A2:G2"/>
    <mergeCell ref="A3:G3"/>
    <mergeCell ref="B5:G5"/>
    <mergeCell ref="B7:G7"/>
    <mergeCell ref="E19:E20"/>
    <mergeCell ref="O9:BF9"/>
    <mergeCell ref="B12:G12"/>
    <mergeCell ref="E14:F14"/>
    <mergeCell ref="A15:A16"/>
    <mergeCell ref="E15:E16"/>
    <mergeCell ref="F15:F16"/>
    <mergeCell ref="G15:G16"/>
    <mergeCell ref="A9:A10"/>
    <mergeCell ref="B9:G10"/>
    <mergeCell ref="A21:A22"/>
    <mergeCell ref="E21:E22"/>
    <mergeCell ref="F21:F22"/>
    <mergeCell ref="B31:G31"/>
    <mergeCell ref="A23:A24"/>
    <mergeCell ref="E23:E24"/>
    <mergeCell ref="A25:A26"/>
    <mergeCell ref="E25:E26"/>
    <mergeCell ref="F25:F26"/>
    <mergeCell ref="B29:G29"/>
  </mergeCells>
  <hyperlinks>
    <hyperlink ref="C21" r:id="rId1" display="https://unimayor.edu.co/web/images/planeacion/Instrumentos_de_Gesti%C3%B3n/D20-POLITICA_GESTION_DOCUMENTAL_V1.pdf"/>
    <hyperlink ref="C16" r:id="rId2" display="https://unimayor.edu.co/web/transparencia"/>
    <hyperlink ref="C20" r:id="rId3" display="https://unimayor.edu.co/web/transparenci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96"/>
  <sheetViews>
    <sheetView topLeftCell="A23" zoomScale="66" zoomScaleNormal="66" workbookViewId="0">
      <selection activeCell="A111" sqref="A111"/>
    </sheetView>
  </sheetViews>
  <sheetFormatPr baseColWidth="10" defaultColWidth="9.140625" defaultRowHeight="16.5" x14ac:dyDescent="0.3"/>
  <cols>
    <col min="1" max="1" width="41.140625" style="4" customWidth="1"/>
    <col min="2" max="2" width="73.5703125" style="4" customWidth="1"/>
    <col min="3" max="3" width="31.7109375" style="4" customWidth="1"/>
    <col min="4" max="4" width="16.28515625" style="4" customWidth="1"/>
    <col min="5" max="5" width="15" style="4" customWidth="1"/>
    <col min="6" max="6" width="18.7109375" style="4" customWidth="1"/>
    <col min="7" max="7" width="30" style="3" customWidth="1"/>
    <col min="8"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21" t="s">
        <v>68</v>
      </c>
      <c r="B3" s="421"/>
      <c r="C3" s="421"/>
      <c r="D3" s="421"/>
      <c r="E3" s="421"/>
      <c r="F3" s="421"/>
      <c r="G3" s="421"/>
    </row>
    <row r="4" spans="1:61" s="1" customFormat="1" ht="20.25" customHeight="1" x14ac:dyDescent="0.35">
      <c r="A4" s="49"/>
      <c r="B4" s="49"/>
      <c r="C4" s="49"/>
      <c r="D4" s="49"/>
      <c r="E4" s="49"/>
      <c r="F4" s="49"/>
      <c r="G4" s="49"/>
    </row>
    <row r="5" spans="1:61" x14ac:dyDescent="0.3">
      <c r="A5" s="10" t="s">
        <v>3</v>
      </c>
      <c r="B5" s="418" t="s">
        <v>69</v>
      </c>
      <c r="C5" s="418"/>
      <c r="D5" s="418"/>
      <c r="E5" s="418"/>
      <c r="F5" s="418"/>
      <c r="G5" s="418"/>
    </row>
    <row r="6" spans="1:61" x14ac:dyDescent="0.3">
      <c r="A6" s="11"/>
      <c r="B6" s="11"/>
      <c r="C6" s="11"/>
      <c r="D6" s="11"/>
      <c r="E6" s="11"/>
      <c r="F6" s="11"/>
      <c r="G6" s="12"/>
    </row>
    <row r="7" spans="1:61" ht="21.75" customHeight="1" x14ac:dyDescent="0.3">
      <c r="A7" s="5" t="s">
        <v>0</v>
      </c>
      <c r="B7" s="418" t="s">
        <v>70</v>
      </c>
      <c r="C7" s="418"/>
      <c r="D7" s="418"/>
      <c r="E7" s="418"/>
      <c r="F7" s="418"/>
      <c r="G7" s="418"/>
      <c r="H7" s="6"/>
      <c r="I7" s="6"/>
      <c r="J7" s="6"/>
      <c r="K7" s="6"/>
      <c r="L7" s="6"/>
      <c r="M7" s="6"/>
      <c r="N7" s="6"/>
      <c r="O7" s="6"/>
    </row>
    <row r="8" spans="1:61" x14ac:dyDescent="0.3">
      <c r="A8" s="6"/>
      <c r="B8" s="6"/>
      <c r="C8" s="6"/>
      <c r="D8" s="6"/>
      <c r="E8" s="6"/>
      <c r="F8" s="6"/>
      <c r="G8" s="12"/>
    </row>
    <row r="9" spans="1:61" s="8" customFormat="1" ht="13.5" customHeight="1" x14ac:dyDescent="0.3">
      <c r="A9" s="422" t="s">
        <v>5</v>
      </c>
      <c r="B9" s="424" t="s">
        <v>71</v>
      </c>
      <c r="C9" s="425"/>
      <c r="D9" s="425"/>
      <c r="E9" s="425"/>
      <c r="F9" s="425"/>
      <c r="G9" s="426"/>
      <c r="H9" s="6"/>
      <c r="I9" s="6"/>
      <c r="J9" s="6"/>
      <c r="K9" s="6"/>
      <c r="L9" s="6"/>
      <c r="M9" s="6"/>
      <c r="N9" s="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417"/>
      <c r="AQ9" s="417"/>
      <c r="AR9" s="417"/>
      <c r="AS9" s="417"/>
      <c r="AT9" s="417"/>
      <c r="AU9" s="417"/>
      <c r="AV9" s="417"/>
      <c r="AW9" s="417"/>
      <c r="AX9" s="417"/>
      <c r="AY9" s="417"/>
      <c r="AZ9" s="417"/>
      <c r="BA9" s="417"/>
      <c r="BB9" s="417"/>
      <c r="BC9" s="417"/>
      <c r="BD9" s="417"/>
      <c r="BE9" s="417"/>
      <c r="BF9" s="417"/>
      <c r="BG9" s="7"/>
      <c r="BH9" s="7"/>
      <c r="BI9" s="7"/>
    </row>
    <row r="10" spans="1:61" s="7" customFormat="1" ht="27" customHeight="1" x14ac:dyDescent="0.3">
      <c r="A10" s="423"/>
      <c r="B10" s="427"/>
      <c r="C10" s="428"/>
      <c r="D10" s="428"/>
      <c r="E10" s="428"/>
      <c r="F10" s="428"/>
      <c r="G10" s="42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48"/>
      <c r="AV10" s="48"/>
      <c r="AW10" s="48"/>
      <c r="AX10" s="48"/>
      <c r="AY10" s="48"/>
      <c r="AZ10" s="48"/>
      <c r="BA10" s="48"/>
      <c r="BB10" s="48"/>
      <c r="BC10" s="48"/>
      <c r="BD10" s="48"/>
      <c r="BE10" s="48"/>
      <c r="BF10" s="48"/>
    </row>
    <row r="11" spans="1:61" x14ac:dyDescent="0.3">
      <c r="A11" s="6"/>
      <c r="B11" s="6"/>
      <c r="C11" s="6"/>
      <c r="D11" s="6"/>
      <c r="E11" s="6"/>
      <c r="F11" s="6"/>
      <c r="G11" s="12"/>
    </row>
    <row r="12" spans="1:61" ht="22.5" customHeight="1" x14ac:dyDescent="0.3">
      <c r="A12" s="5" t="s">
        <v>1</v>
      </c>
      <c r="B12" s="418" t="s">
        <v>70</v>
      </c>
      <c r="C12" s="418"/>
      <c r="D12" s="418"/>
      <c r="E12" s="418"/>
      <c r="F12" s="418"/>
      <c r="G12" s="418"/>
    </row>
    <row r="13" spans="1:61" x14ac:dyDescent="0.3">
      <c r="A13" s="6"/>
      <c r="B13" s="6"/>
      <c r="C13" s="6"/>
      <c r="D13" s="6"/>
      <c r="E13" s="6"/>
      <c r="F13" s="6"/>
      <c r="G13" s="12"/>
    </row>
    <row r="14" spans="1:61" ht="17.25" thickBot="1" x14ac:dyDescent="0.35"/>
    <row r="15" spans="1:61" ht="99.75" customHeight="1" thickBot="1" x14ac:dyDescent="0.35">
      <c r="A15" s="39" t="s">
        <v>2</v>
      </c>
      <c r="B15" s="40" t="s">
        <v>6</v>
      </c>
      <c r="C15" s="40" t="s">
        <v>8</v>
      </c>
      <c r="D15" s="40" t="s">
        <v>4</v>
      </c>
      <c r="E15" s="408" t="s">
        <v>16</v>
      </c>
      <c r="F15" s="409"/>
      <c r="G15" s="41" t="s">
        <v>7</v>
      </c>
    </row>
    <row r="16" spans="1:61" s="17" customFormat="1" ht="123" customHeight="1" x14ac:dyDescent="0.25">
      <c r="A16" s="461" t="s">
        <v>72</v>
      </c>
      <c r="B16" s="27" t="s">
        <v>73</v>
      </c>
      <c r="C16" s="464" t="s">
        <v>74</v>
      </c>
      <c r="D16" s="61">
        <v>8700000</v>
      </c>
      <c r="E16" s="405" t="s">
        <v>75</v>
      </c>
      <c r="F16" s="29" t="s">
        <v>36</v>
      </c>
      <c r="G16" s="30"/>
      <c r="H16" s="16"/>
      <c r="I16" s="16"/>
      <c r="J16" s="16"/>
      <c r="K16" s="16"/>
      <c r="L16" s="16"/>
      <c r="M16" s="16"/>
      <c r="N16" s="16"/>
      <c r="O16" s="16"/>
      <c r="P16" s="16"/>
    </row>
    <row r="17" spans="1:16" s="17" customFormat="1" ht="58.5" customHeight="1" x14ac:dyDescent="0.25">
      <c r="A17" s="462"/>
      <c r="B17" s="23" t="s">
        <v>76</v>
      </c>
      <c r="C17" s="465"/>
      <c r="D17" s="62">
        <v>6947000</v>
      </c>
      <c r="E17" s="406"/>
      <c r="F17" s="18" t="s">
        <v>77</v>
      </c>
      <c r="G17" s="31"/>
      <c r="H17" s="16"/>
      <c r="I17" s="16"/>
      <c r="J17" s="16"/>
      <c r="K17" s="16"/>
      <c r="L17" s="16"/>
      <c r="M17" s="16"/>
      <c r="N17" s="16"/>
      <c r="O17" s="16"/>
      <c r="P17" s="16"/>
    </row>
    <row r="18" spans="1:16" s="17" customFormat="1" ht="153.75" customHeight="1" x14ac:dyDescent="0.25">
      <c r="A18" s="462"/>
      <c r="B18" s="23" t="s">
        <v>78</v>
      </c>
      <c r="C18" s="465"/>
      <c r="D18" s="63"/>
      <c r="E18" s="406"/>
      <c r="F18" s="18" t="s">
        <v>79</v>
      </c>
      <c r="G18" s="31"/>
      <c r="H18" s="16"/>
      <c r="I18" s="16"/>
      <c r="J18" s="16"/>
      <c r="K18" s="16"/>
      <c r="L18" s="16"/>
      <c r="M18" s="16"/>
      <c r="N18" s="16"/>
      <c r="O18" s="16"/>
      <c r="P18" s="16"/>
    </row>
    <row r="19" spans="1:16" s="17" customFormat="1" ht="72" customHeight="1" thickBot="1" x14ac:dyDescent="0.3">
      <c r="A19" s="463"/>
      <c r="B19" s="64" t="s">
        <v>80</v>
      </c>
      <c r="C19" s="466"/>
      <c r="D19" s="65"/>
      <c r="E19" s="407"/>
      <c r="F19" s="34" t="s">
        <v>42</v>
      </c>
      <c r="G19" s="35"/>
      <c r="H19" s="16"/>
      <c r="I19" s="16"/>
      <c r="J19" s="16"/>
      <c r="K19" s="16"/>
      <c r="L19" s="16"/>
      <c r="M19" s="16"/>
      <c r="N19" s="16"/>
      <c r="O19" s="16"/>
      <c r="P19" s="16"/>
    </row>
    <row r="20" spans="1:16" s="17" customFormat="1" ht="46.5" customHeight="1" x14ac:dyDescent="0.25">
      <c r="A20" s="462" t="s">
        <v>81</v>
      </c>
      <c r="B20" s="24" t="s">
        <v>82</v>
      </c>
      <c r="C20" s="464" t="s">
        <v>83</v>
      </c>
      <c r="D20" s="66">
        <v>0</v>
      </c>
      <c r="E20" s="406" t="s">
        <v>75</v>
      </c>
      <c r="F20" s="26" t="s">
        <v>84</v>
      </c>
      <c r="G20" s="42"/>
      <c r="H20" s="16"/>
      <c r="I20" s="16"/>
      <c r="J20" s="16"/>
      <c r="K20" s="16"/>
      <c r="L20" s="16"/>
      <c r="M20" s="16"/>
      <c r="N20" s="16"/>
      <c r="O20" s="16"/>
      <c r="P20" s="16"/>
    </row>
    <row r="21" spans="1:16" s="17" customFormat="1" ht="72" customHeight="1" x14ac:dyDescent="0.25">
      <c r="A21" s="462"/>
      <c r="B21" s="23" t="s">
        <v>85</v>
      </c>
      <c r="C21" s="465"/>
      <c r="D21" s="67">
        <v>0</v>
      </c>
      <c r="E21" s="406"/>
      <c r="F21" s="18" t="s">
        <v>86</v>
      </c>
      <c r="G21" s="31"/>
      <c r="H21" s="16"/>
      <c r="I21" s="16"/>
      <c r="J21" s="16"/>
      <c r="K21" s="16"/>
      <c r="L21" s="16"/>
      <c r="M21" s="16"/>
      <c r="N21" s="16"/>
      <c r="O21" s="16"/>
      <c r="P21" s="16"/>
    </row>
    <row r="22" spans="1:16" s="17" customFormat="1" ht="78.75" customHeight="1" x14ac:dyDescent="0.25">
      <c r="A22" s="462"/>
      <c r="B22" s="23" t="s">
        <v>87</v>
      </c>
      <c r="C22" s="465"/>
      <c r="D22" s="67">
        <v>0</v>
      </c>
      <c r="E22" s="406"/>
      <c r="F22" s="18" t="s">
        <v>88</v>
      </c>
      <c r="G22" s="31"/>
      <c r="H22" s="16"/>
      <c r="I22" s="16"/>
      <c r="J22" s="16"/>
      <c r="K22" s="16"/>
      <c r="L22" s="16"/>
      <c r="M22" s="16"/>
      <c r="N22" s="16"/>
      <c r="O22" s="16"/>
      <c r="P22" s="16"/>
    </row>
    <row r="23" spans="1:16" s="17" customFormat="1" ht="29.25" customHeight="1" x14ac:dyDescent="0.25">
      <c r="A23" s="462"/>
      <c r="B23" s="68" t="s">
        <v>89</v>
      </c>
      <c r="C23" s="467"/>
      <c r="D23" s="69">
        <v>0</v>
      </c>
      <c r="E23" s="406"/>
      <c r="F23" s="38" t="s">
        <v>90</v>
      </c>
      <c r="G23" s="43"/>
      <c r="H23" s="16"/>
      <c r="I23" s="16"/>
      <c r="J23" s="16"/>
      <c r="K23" s="16"/>
      <c r="L23" s="16"/>
      <c r="M23" s="16"/>
      <c r="N23" s="16"/>
      <c r="O23" s="16"/>
      <c r="P23" s="16"/>
    </row>
    <row r="24" spans="1:16" s="17" customFormat="1" ht="22.5" customHeight="1" x14ac:dyDescent="0.25">
      <c r="A24" s="468" t="s">
        <v>91</v>
      </c>
      <c r="B24" s="469"/>
      <c r="C24" s="469"/>
      <c r="D24" s="469"/>
      <c r="E24" s="469"/>
      <c r="F24" s="469"/>
      <c r="G24" s="469"/>
      <c r="H24" s="16"/>
      <c r="I24" s="16"/>
      <c r="J24" s="16"/>
      <c r="K24" s="16"/>
      <c r="L24" s="16"/>
      <c r="M24" s="16"/>
      <c r="N24" s="16"/>
      <c r="O24" s="16"/>
      <c r="P24" s="16"/>
    </row>
    <row r="25" spans="1:16" s="17" customFormat="1" ht="24" customHeight="1" x14ac:dyDescent="0.25">
      <c r="A25" s="462" t="s">
        <v>92</v>
      </c>
      <c r="B25" s="24" t="s">
        <v>93</v>
      </c>
      <c r="C25" s="25"/>
      <c r="D25" s="25"/>
      <c r="E25" s="406" t="s">
        <v>94</v>
      </c>
      <c r="F25" s="26" t="s">
        <v>95</v>
      </c>
      <c r="G25" s="42"/>
      <c r="H25" s="16"/>
      <c r="I25" s="16"/>
      <c r="J25" s="16"/>
      <c r="K25" s="16"/>
      <c r="L25" s="16"/>
      <c r="M25" s="16"/>
      <c r="N25" s="16"/>
      <c r="O25" s="16"/>
      <c r="P25" s="16"/>
    </row>
    <row r="26" spans="1:16" s="17" customFormat="1" ht="315" customHeight="1" x14ac:dyDescent="0.25">
      <c r="A26" s="462"/>
      <c r="B26" s="23" t="s">
        <v>96</v>
      </c>
      <c r="C26" s="470" t="s">
        <v>97</v>
      </c>
      <c r="D26" s="70">
        <v>12170000</v>
      </c>
      <c r="E26" s="406"/>
      <c r="F26" s="18" t="s">
        <v>84</v>
      </c>
      <c r="G26" s="31"/>
      <c r="H26" s="16"/>
      <c r="I26" s="16"/>
      <c r="J26" s="16"/>
      <c r="K26" s="16"/>
      <c r="L26" s="16"/>
      <c r="M26" s="16"/>
      <c r="N26" s="16"/>
      <c r="O26" s="16"/>
      <c r="P26" s="16"/>
    </row>
    <row r="27" spans="1:16" s="17" customFormat="1" ht="210.75" customHeight="1" x14ac:dyDescent="0.25">
      <c r="A27" s="462"/>
      <c r="B27" s="23" t="s">
        <v>98</v>
      </c>
      <c r="C27" s="465"/>
      <c r="D27" s="71">
        <v>12170000</v>
      </c>
      <c r="E27" s="406"/>
      <c r="F27" s="18" t="s">
        <v>88</v>
      </c>
      <c r="G27" s="31"/>
      <c r="H27" s="16"/>
      <c r="I27" s="16"/>
      <c r="J27" s="16"/>
      <c r="K27" s="16"/>
      <c r="L27" s="16"/>
      <c r="M27" s="16"/>
      <c r="N27" s="16"/>
      <c r="O27" s="16"/>
      <c r="P27" s="16"/>
    </row>
    <row r="28" spans="1:16" s="17" customFormat="1" ht="64.5" customHeight="1" thickBot="1" x14ac:dyDescent="0.3">
      <c r="A28" s="463"/>
      <c r="B28" s="32" t="s">
        <v>99</v>
      </c>
      <c r="C28" s="466"/>
      <c r="D28" s="72" t="s">
        <v>100</v>
      </c>
      <c r="E28" s="407"/>
      <c r="F28" s="34" t="s">
        <v>90</v>
      </c>
      <c r="G28" s="35"/>
      <c r="H28" s="16"/>
      <c r="I28" s="16"/>
      <c r="J28" s="16"/>
      <c r="K28" s="16"/>
      <c r="L28" s="16"/>
      <c r="M28" s="16"/>
      <c r="N28" s="16"/>
      <c r="O28" s="16"/>
      <c r="P28" s="16"/>
    </row>
    <row r="29" spans="1:16" s="17" customFormat="1" ht="84" customHeight="1" x14ac:dyDescent="0.25">
      <c r="A29" s="462" t="s">
        <v>101</v>
      </c>
      <c r="B29" s="24" t="s">
        <v>102</v>
      </c>
      <c r="C29" s="435" t="s">
        <v>103</v>
      </c>
      <c r="D29" s="25"/>
      <c r="E29" s="406" t="s">
        <v>75</v>
      </c>
      <c r="F29" s="29" t="s">
        <v>45</v>
      </c>
      <c r="G29" s="42"/>
      <c r="H29" s="16"/>
      <c r="I29" s="16"/>
      <c r="J29" s="16"/>
      <c r="K29" s="16"/>
      <c r="L29" s="16"/>
      <c r="M29" s="16"/>
      <c r="N29" s="16"/>
      <c r="O29" s="16"/>
      <c r="P29" s="16"/>
    </row>
    <row r="30" spans="1:16" s="17" customFormat="1" ht="81" customHeight="1" x14ac:dyDescent="0.25">
      <c r="A30" s="462"/>
      <c r="B30" s="23" t="s">
        <v>104</v>
      </c>
      <c r="C30" s="471"/>
      <c r="D30" s="15"/>
      <c r="E30" s="406"/>
      <c r="F30" s="18" t="s">
        <v>86</v>
      </c>
      <c r="G30" s="31"/>
      <c r="H30" s="16"/>
      <c r="I30" s="16"/>
      <c r="J30" s="16"/>
      <c r="K30" s="16"/>
      <c r="L30" s="16"/>
      <c r="M30" s="16"/>
      <c r="N30" s="16"/>
      <c r="O30" s="16"/>
      <c r="P30" s="16"/>
    </row>
    <row r="31" spans="1:16" s="17" customFormat="1" ht="81" customHeight="1" x14ac:dyDescent="0.25">
      <c r="A31" s="462"/>
      <c r="B31" s="23" t="s">
        <v>105</v>
      </c>
      <c r="C31" s="471"/>
      <c r="D31" s="15"/>
      <c r="E31" s="406"/>
      <c r="F31" s="18" t="s">
        <v>88</v>
      </c>
      <c r="G31" s="31"/>
      <c r="H31" s="16"/>
      <c r="I31" s="16"/>
      <c r="J31" s="16"/>
      <c r="K31" s="16"/>
      <c r="L31" s="16"/>
      <c r="M31" s="16"/>
      <c r="N31" s="16"/>
      <c r="O31" s="16"/>
      <c r="P31" s="16"/>
    </row>
    <row r="32" spans="1:16" s="17" customFormat="1" ht="84.75" customHeight="1" thickBot="1" x14ac:dyDescent="0.3">
      <c r="A32" s="462"/>
      <c r="B32" s="68" t="s">
        <v>106</v>
      </c>
      <c r="C32" s="457"/>
      <c r="D32" s="37"/>
      <c r="E32" s="406"/>
      <c r="F32" s="38" t="s">
        <v>90</v>
      </c>
      <c r="G32" s="43"/>
      <c r="H32" s="16"/>
      <c r="I32" s="16"/>
      <c r="J32" s="16"/>
      <c r="K32" s="16"/>
      <c r="L32" s="16"/>
      <c r="M32" s="16"/>
      <c r="N32" s="16"/>
      <c r="O32" s="16"/>
      <c r="P32" s="16"/>
    </row>
    <row r="33" spans="1:16" s="17" customFormat="1" ht="101.25" customHeight="1" x14ac:dyDescent="0.25">
      <c r="A33" s="461" t="s">
        <v>107</v>
      </c>
      <c r="B33" s="27" t="s">
        <v>108</v>
      </c>
      <c r="C33" s="464" t="s">
        <v>109</v>
      </c>
      <c r="D33" s="28" t="s">
        <v>110</v>
      </c>
      <c r="E33" s="405" t="s">
        <v>94</v>
      </c>
      <c r="F33" s="29" t="s">
        <v>111</v>
      </c>
      <c r="G33" s="30"/>
      <c r="H33" s="16"/>
      <c r="I33" s="16"/>
      <c r="J33" s="16"/>
      <c r="K33" s="16"/>
      <c r="L33" s="16"/>
      <c r="M33" s="16"/>
      <c r="N33" s="16"/>
      <c r="O33" s="16"/>
      <c r="P33" s="16"/>
    </row>
    <row r="34" spans="1:16" s="17" customFormat="1" ht="192" customHeight="1" thickBot="1" x14ac:dyDescent="0.3">
      <c r="A34" s="462"/>
      <c r="B34" s="23" t="s">
        <v>112</v>
      </c>
      <c r="C34" s="467"/>
      <c r="D34" s="73" t="s">
        <v>110</v>
      </c>
      <c r="E34" s="406"/>
      <c r="F34" s="18" t="s">
        <v>90</v>
      </c>
      <c r="G34" s="31"/>
      <c r="H34" s="16"/>
      <c r="I34" s="16"/>
      <c r="J34" s="16"/>
      <c r="K34" s="16"/>
      <c r="L34" s="16"/>
      <c r="M34" s="16"/>
      <c r="N34" s="16"/>
      <c r="O34" s="16"/>
      <c r="P34" s="16"/>
    </row>
    <row r="35" spans="1:16" s="17" customFormat="1" ht="93.75" customHeight="1" x14ac:dyDescent="0.25">
      <c r="A35" s="462" t="s">
        <v>113</v>
      </c>
      <c r="B35" s="24" t="s">
        <v>114</v>
      </c>
      <c r="C35" s="55" t="s">
        <v>115</v>
      </c>
      <c r="D35" s="74">
        <v>0</v>
      </c>
      <c r="E35" s="472" t="s">
        <v>75</v>
      </c>
      <c r="F35" s="29" t="s">
        <v>45</v>
      </c>
      <c r="G35" s="42"/>
      <c r="H35" s="16"/>
      <c r="I35" s="16"/>
      <c r="J35" s="16"/>
      <c r="K35" s="16"/>
      <c r="L35" s="16"/>
      <c r="M35" s="16"/>
      <c r="N35" s="16"/>
      <c r="O35" s="16"/>
      <c r="P35" s="16"/>
    </row>
    <row r="36" spans="1:16" s="17" customFormat="1" ht="30.75" customHeight="1" x14ac:dyDescent="0.25">
      <c r="A36" s="462"/>
      <c r="B36" s="23" t="s">
        <v>116</v>
      </c>
      <c r="C36" s="470" t="s">
        <v>117</v>
      </c>
      <c r="D36" s="15">
        <v>0</v>
      </c>
      <c r="E36" s="406"/>
      <c r="F36" s="18" t="s">
        <v>86</v>
      </c>
      <c r="G36" s="31"/>
      <c r="H36" s="16"/>
      <c r="I36" s="16"/>
      <c r="J36" s="16"/>
      <c r="K36" s="16"/>
      <c r="L36" s="16"/>
      <c r="M36" s="16"/>
      <c r="N36" s="16"/>
      <c r="O36" s="16"/>
      <c r="P36" s="16"/>
    </row>
    <row r="37" spans="1:16" s="17" customFormat="1" ht="78.75" customHeight="1" x14ac:dyDescent="0.25">
      <c r="A37" s="462"/>
      <c r="B37" s="23" t="s">
        <v>118</v>
      </c>
      <c r="C37" s="465"/>
      <c r="D37" s="15">
        <v>0</v>
      </c>
      <c r="E37" s="406"/>
      <c r="F37" s="18" t="s">
        <v>88</v>
      </c>
      <c r="G37" s="31"/>
      <c r="H37" s="16"/>
      <c r="I37" s="16"/>
      <c r="J37" s="16"/>
      <c r="K37" s="16"/>
      <c r="L37" s="16"/>
      <c r="M37" s="16"/>
      <c r="N37" s="16"/>
      <c r="O37" s="16"/>
      <c r="P37" s="16"/>
    </row>
    <row r="38" spans="1:16" s="17" customFormat="1" ht="50.25" customHeight="1" thickBot="1" x14ac:dyDescent="0.3">
      <c r="A38" s="462"/>
      <c r="B38" s="68" t="s">
        <v>119</v>
      </c>
      <c r="C38" s="466"/>
      <c r="D38" s="75">
        <v>7867000</v>
      </c>
      <c r="E38" s="473"/>
      <c r="F38" s="38" t="s">
        <v>90</v>
      </c>
      <c r="G38" s="43"/>
      <c r="H38" s="16"/>
      <c r="I38" s="16"/>
      <c r="J38" s="16"/>
      <c r="K38" s="16"/>
      <c r="L38" s="16"/>
      <c r="M38" s="16"/>
      <c r="N38" s="16"/>
      <c r="O38" s="16"/>
      <c r="P38" s="16"/>
    </row>
    <row r="39" spans="1:16" s="17" customFormat="1" ht="48.75" customHeight="1" x14ac:dyDescent="0.25">
      <c r="A39" s="461" t="s">
        <v>120</v>
      </c>
      <c r="B39" s="474" t="s">
        <v>121</v>
      </c>
      <c r="C39" s="464" t="s">
        <v>122</v>
      </c>
      <c r="D39" s="28"/>
      <c r="E39" s="406" t="s">
        <v>94</v>
      </c>
      <c r="F39" s="29" t="s">
        <v>45</v>
      </c>
      <c r="G39" s="30"/>
      <c r="H39" s="16"/>
      <c r="I39" s="16"/>
      <c r="J39" s="16"/>
      <c r="K39" s="16"/>
      <c r="L39" s="16"/>
      <c r="M39" s="16"/>
      <c r="N39" s="16"/>
      <c r="O39" s="16"/>
      <c r="P39" s="16"/>
    </row>
    <row r="40" spans="1:16" s="17" customFormat="1" ht="24" hidden="1" customHeight="1" x14ac:dyDescent="0.25">
      <c r="A40" s="462"/>
      <c r="B40" s="475"/>
      <c r="C40" s="465"/>
      <c r="D40" s="15"/>
      <c r="E40" s="406"/>
      <c r="F40" s="18" t="s">
        <v>17</v>
      </c>
      <c r="G40" s="31"/>
      <c r="H40" s="16"/>
      <c r="I40" s="16"/>
      <c r="J40" s="16"/>
      <c r="K40" s="16"/>
      <c r="L40" s="16"/>
      <c r="M40" s="16"/>
      <c r="N40" s="16"/>
      <c r="O40" s="16"/>
      <c r="P40" s="16"/>
    </row>
    <row r="41" spans="1:16" s="17" customFormat="1" ht="21" customHeight="1" x14ac:dyDescent="0.25">
      <c r="A41" s="462"/>
      <c r="B41" s="412" t="s">
        <v>123</v>
      </c>
      <c r="C41" s="465"/>
      <c r="D41" s="15"/>
      <c r="E41" s="406"/>
      <c r="F41" s="18"/>
      <c r="G41" s="31"/>
      <c r="H41" s="16"/>
      <c r="I41" s="16"/>
      <c r="J41" s="16"/>
      <c r="K41" s="16"/>
      <c r="L41" s="16"/>
      <c r="M41" s="16"/>
      <c r="N41" s="16"/>
      <c r="O41" s="16"/>
      <c r="P41" s="16"/>
    </row>
    <row r="42" spans="1:16" s="17" customFormat="1" ht="99" customHeight="1" x14ac:dyDescent="0.25">
      <c r="A42" s="462"/>
      <c r="B42" s="413"/>
      <c r="C42" s="467"/>
      <c r="D42" s="37"/>
      <c r="E42" s="406"/>
      <c r="F42" s="38" t="s">
        <v>90</v>
      </c>
      <c r="G42" s="43"/>
      <c r="H42" s="16"/>
      <c r="I42" s="16"/>
      <c r="J42" s="16"/>
      <c r="K42" s="16"/>
      <c r="L42" s="16"/>
      <c r="M42" s="16"/>
      <c r="N42" s="16"/>
      <c r="O42" s="16"/>
      <c r="P42" s="16"/>
    </row>
    <row r="43" spans="1:16" s="17" customFormat="1" ht="17.25" customHeight="1" x14ac:dyDescent="0.25">
      <c r="A43" s="468" t="s">
        <v>124</v>
      </c>
      <c r="B43" s="469"/>
      <c r="C43" s="469"/>
      <c r="D43" s="469"/>
      <c r="E43" s="469"/>
      <c r="F43" s="469"/>
      <c r="G43" s="469"/>
      <c r="H43" s="16"/>
      <c r="I43" s="16"/>
      <c r="J43" s="16"/>
      <c r="K43" s="16"/>
      <c r="L43" s="16"/>
      <c r="M43" s="16"/>
      <c r="N43" s="16"/>
      <c r="O43" s="16"/>
      <c r="P43" s="16"/>
    </row>
    <row r="44" spans="1:16" s="17" customFormat="1" ht="62.25" customHeight="1" x14ac:dyDescent="0.2">
      <c r="A44" s="476" t="s">
        <v>125</v>
      </c>
      <c r="B44" s="24" t="s">
        <v>126</v>
      </c>
      <c r="C44" s="470" t="s">
        <v>127</v>
      </c>
      <c r="D44" s="76" t="s">
        <v>128</v>
      </c>
      <c r="E44" s="406" t="s">
        <v>75</v>
      </c>
      <c r="F44" s="26" t="s">
        <v>45</v>
      </c>
      <c r="G44" s="42"/>
      <c r="H44" s="16"/>
      <c r="I44" s="16"/>
      <c r="J44" s="16"/>
      <c r="K44" s="16"/>
      <c r="L44" s="16"/>
      <c r="M44" s="16"/>
      <c r="N44" s="16"/>
      <c r="O44" s="16"/>
      <c r="P44" s="16"/>
    </row>
    <row r="45" spans="1:16" s="17" customFormat="1" ht="128.25" customHeight="1" x14ac:dyDescent="0.2">
      <c r="A45" s="477"/>
      <c r="B45" s="23" t="s">
        <v>129</v>
      </c>
      <c r="C45" s="465"/>
      <c r="D45" s="77"/>
      <c r="E45" s="406"/>
      <c r="F45" s="18" t="s">
        <v>86</v>
      </c>
      <c r="G45" s="31"/>
      <c r="H45" s="16"/>
      <c r="I45" s="16"/>
      <c r="J45" s="16"/>
      <c r="K45" s="16"/>
      <c r="L45" s="16"/>
      <c r="M45" s="16"/>
      <c r="N45" s="16"/>
      <c r="O45" s="16"/>
      <c r="P45" s="16"/>
    </row>
    <row r="46" spans="1:16" s="17" customFormat="1" ht="55.5" customHeight="1" x14ac:dyDescent="0.2">
      <c r="A46" s="477"/>
      <c r="B46" s="23" t="s">
        <v>130</v>
      </c>
      <c r="C46" s="465"/>
      <c r="D46" s="78"/>
      <c r="E46" s="406"/>
      <c r="F46" s="18" t="s">
        <v>88</v>
      </c>
      <c r="G46" s="31"/>
      <c r="H46" s="16"/>
      <c r="I46" s="16"/>
      <c r="J46" s="16"/>
      <c r="K46" s="16"/>
      <c r="L46" s="16"/>
      <c r="M46" s="16"/>
      <c r="N46" s="16"/>
      <c r="O46" s="16"/>
      <c r="P46" s="16"/>
    </row>
    <row r="47" spans="1:16" s="17" customFormat="1" ht="141" customHeight="1" thickBot="1" x14ac:dyDescent="0.3">
      <c r="A47" s="477"/>
      <c r="B47" s="59" t="s">
        <v>131</v>
      </c>
      <c r="C47" s="466"/>
      <c r="D47" s="37"/>
      <c r="E47" s="406"/>
      <c r="F47" s="38" t="s">
        <v>90</v>
      </c>
      <c r="G47" s="43"/>
      <c r="H47" s="16"/>
      <c r="I47" s="16"/>
      <c r="J47" s="16"/>
      <c r="K47" s="16"/>
      <c r="L47" s="16"/>
      <c r="M47" s="16"/>
      <c r="N47" s="16"/>
      <c r="O47" s="16"/>
      <c r="P47" s="16"/>
    </row>
    <row r="48" spans="1:16" s="17" customFormat="1" ht="51" customHeight="1" x14ac:dyDescent="0.25">
      <c r="A48" s="462" t="s">
        <v>132</v>
      </c>
      <c r="B48" s="27" t="s">
        <v>133</v>
      </c>
      <c r="C48" s="464" t="s">
        <v>134</v>
      </c>
      <c r="D48" s="28"/>
      <c r="E48" s="405" t="s">
        <v>94</v>
      </c>
      <c r="F48" s="29" t="s">
        <v>45</v>
      </c>
      <c r="G48" s="30"/>
      <c r="H48" s="16"/>
      <c r="I48" s="16"/>
      <c r="J48" s="16"/>
      <c r="K48" s="16"/>
      <c r="L48" s="16"/>
      <c r="M48" s="16"/>
      <c r="N48" s="16"/>
      <c r="O48" s="16"/>
      <c r="P48" s="16"/>
    </row>
    <row r="49" spans="1:16" s="17" customFormat="1" ht="151.5" customHeight="1" x14ac:dyDescent="0.25">
      <c r="A49" s="462"/>
      <c r="B49" s="23" t="s">
        <v>135</v>
      </c>
      <c r="C49" s="465"/>
      <c r="D49" s="15"/>
      <c r="E49" s="406"/>
      <c r="F49" s="18" t="s">
        <v>86</v>
      </c>
      <c r="G49" s="31"/>
      <c r="H49" s="16"/>
      <c r="I49" s="16"/>
      <c r="J49" s="16"/>
      <c r="K49" s="16"/>
      <c r="L49" s="16"/>
      <c r="M49" s="16"/>
      <c r="N49" s="16"/>
      <c r="O49" s="16"/>
      <c r="P49" s="16"/>
    </row>
    <row r="50" spans="1:16" s="17" customFormat="1" ht="226.5" customHeight="1" x14ac:dyDescent="0.25">
      <c r="A50" s="462"/>
      <c r="B50" s="23" t="s">
        <v>136</v>
      </c>
      <c r="C50" s="465"/>
      <c r="D50" s="15"/>
      <c r="E50" s="406"/>
      <c r="F50" s="18" t="s">
        <v>88</v>
      </c>
      <c r="G50" s="31"/>
      <c r="H50" s="16"/>
      <c r="I50" s="16"/>
      <c r="J50" s="16"/>
      <c r="K50" s="16"/>
      <c r="L50" s="16"/>
      <c r="M50" s="16"/>
      <c r="N50" s="16"/>
      <c r="O50" s="16"/>
      <c r="P50" s="16"/>
    </row>
    <row r="51" spans="1:16" s="17" customFormat="1" ht="142.5" customHeight="1" thickBot="1" x14ac:dyDescent="0.3">
      <c r="A51" s="463"/>
      <c r="B51" s="32" t="s">
        <v>137</v>
      </c>
      <c r="C51" s="466"/>
      <c r="D51" s="33"/>
      <c r="E51" s="407"/>
      <c r="F51" s="34" t="s">
        <v>90</v>
      </c>
      <c r="G51" s="35"/>
      <c r="H51" s="16"/>
      <c r="I51" s="16"/>
      <c r="J51" s="16"/>
      <c r="K51" s="16"/>
      <c r="L51" s="16"/>
      <c r="M51" s="16"/>
      <c r="N51" s="16"/>
      <c r="O51" s="16"/>
      <c r="P51" s="16"/>
    </row>
    <row r="52" spans="1:16" s="17" customFormat="1" ht="17.25" customHeight="1" thickBot="1" x14ac:dyDescent="0.3">
      <c r="A52" s="79" t="s">
        <v>138</v>
      </c>
      <c r="B52" s="60"/>
      <c r="C52" s="435" t="s">
        <v>139</v>
      </c>
      <c r="D52" s="57"/>
      <c r="E52" s="57"/>
      <c r="F52" s="80"/>
      <c r="G52" s="81"/>
      <c r="H52" s="16"/>
      <c r="I52" s="16"/>
      <c r="J52" s="16"/>
      <c r="K52" s="16"/>
      <c r="L52" s="16"/>
      <c r="M52" s="16"/>
      <c r="N52" s="16"/>
      <c r="O52" s="16"/>
      <c r="P52" s="16"/>
    </row>
    <row r="53" spans="1:16" s="17" customFormat="1" ht="53.25" customHeight="1" x14ac:dyDescent="0.25">
      <c r="A53" s="462" t="s">
        <v>140</v>
      </c>
      <c r="B53" s="24" t="s">
        <v>141</v>
      </c>
      <c r="C53" s="471"/>
      <c r="D53" s="25"/>
      <c r="E53" s="406" t="s">
        <v>75</v>
      </c>
      <c r="F53" s="29" t="s">
        <v>45</v>
      </c>
      <c r="G53" s="42"/>
      <c r="H53" s="16"/>
      <c r="I53" s="16"/>
      <c r="J53" s="16"/>
      <c r="K53" s="16"/>
      <c r="L53" s="16"/>
      <c r="M53" s="16"/>
      <c r="N53" s="16"/>
      <c r="O53" s="16"/>
      <c r="P53" s="16"/>
    </row>
    <row r="54" spans="1:16" s="17" customFormat="1" ht="42.75" customHeight="1" x14ac:dyDescent="0.25">
      <c r="A54" s="462"/>
      <c r="B54" s="23" t="s">
        <v>142</v>
      </c>
      <c r="C54" s="471"/>
      <c r="D54" s="15"/>
      <c r="E54" s="406"/>
      <c r="F54" s="18" t="s">
        <v>86</v>
      </c>
      <c r="G54" s="31"/>
      <c r="H54" s="16"/>
      <c r="I54" s="16"/>
      <c r="J54" s="16"/>
      <c r="K54" s="16"/>
      <c r="L54" s="16"/>
      <c r="M54" s="16"/>
      <c r="N54" s="16"/>
      <c r="O54" s="16"/>
      <c r="P54" s="16"/>
    </row>
    <row r="55" spans="1:16" s="17" customFormat="1" ht="52.5" customHeight="1" x14ac:dyDescent="0.25">
      <c r="A55" s="462"/>
      <c r="B55" s="23" t="s">
        <v>143</v>
      </c>
      <c r="C55" s="471"/>
      <c r="D55" s="15"/>
      <c r="E55" s="406"/>
      <c r="F55" s="18" t="s">
        <v>88</v>
      </c>
      <c r="G55" s="31"/>
      <c r="H55" s="16"/>
      <c r="I55" s="16"/>
      <c r="J55" s="16"/>
      <c r="K55" s="16"/>
      <c r="L55" s="16"/>
      <c r="M55" s="16"/>
      <c r="N55" s="16"/>
      <c r="O55" s="16"/>
      <c r="P55" s="16"/>
    </row>
    <row r="56" spans="1:16" s="17" customFormat="1" ht="57" customHeight="1" thickBot="1" x14ac:dyDescent="0.3">
      <c r="A56" s="462"/>
      <c r="B56" s="59" t="s">
        <v>144</v>
      </c>
      <c r="C56" s="457"/>
      <c r="D56" s="37"/>
      <c r="E56" s="406"/>
      <c r="F56" s="38" t="s">
        <v>90</v>
      </c>
      <c r="G56" s="43"/>
      <c r="H56" s="16"/>
      <c r="I56" s="16"/>
      <c r="J56" s="16"/>
      <c r="K56" s="16"/>
      <c r="L56" s="16"/>
      <c r="M56" s="16"/>
      <c r="N56" s="16"/>
      <c r="O56" s="16"/>
      <c r="P56" s="16"/>
    </row>
    <row r="57" spans="1:16" s="17" customFormat="1" ht="62.25" customHeight="1" x14ac:dyDescent="0.25">
      <c r="A57" s="461" t="s">
        <v>145</v>
      </c>
      <c r="B57" s="27" t="s">
        <v>146</v>
      </c>
      <c r="C57" s="435" t="s">
        <v>147</v>
      </c>
      <c r="D57" s="28">
        <v>0</v>
      </c>
      <c r="E57" s="405" t="s">
        <v>75</v>
      </c>
      <c r="F57" s="29" t="s">
        <v>45</v>
      </c>
      <c r="G57" s="30"/>
      <c r="H57" s="16"/>
      <c r="I57" s="16"/>
      <c r="J57" s="16"/>
      <c r="K57" s="16"/>
      <c r="L57" s="16"/>
      <c r="M57" s="16"/>
      <c r="N57" s="16"/>
      <c r="O57" s="16"/>
      <c r="P57" s="16"/>
    </row>
    <row r="58" spans="1:16" s="17" customFormat="1" ht="45" customHeight="1" x14ac:dyDescent="0.25">
      <c r="A58" s="462"/>
      <c r="B58" s="23" t="s">
        <v>148</v>
      </c>
      <c r="C58" s="471"/>
      <c r="D58" s="15">
        <v>0</v>
      </c>
      <c r="E58" s="406"/>
      <c r="F58" s="18" t="s">
        <v>86</v>
      </c>
      <c r="G58" s="31"/>
      <c r="H58" s="16"/>
      <c r="I58" s="16"/>
      <c r="J58" s="16"/>
      <c r="K58" s="16"/>
      <c r="L58" s="16"/>
      <c r="M58" s="16"/>
      <c r="N58" s="16"/>
      <c r="O58" s="16"/>
      <c r="P58" s="16"/>
    </row>
    <row r="59" spans="1:16" s="17" customFormat="1" ht="154.5" customHeight="1" x14ac:dyDescent="0.25">
      <c r="A59" s="462"/>
      <c r="B59" s="23" t="s">
        <v>149</v>
      </c>
      <c r="C59" s="471"/>
      <c r="D59" s="82">
        <v>4670000</v>
      </c>
      <c r="E59" s="406"/>
      <c r="F59" s="18" t="s">
        <v>88</v>
      </c>
      <c r="G59" s="31"/>
      <c r="H59" s="16"/>
      <c r="I59" s="16"/>
      <c r="J59" s="16"/>
      <c r="K59" s="16"/>
      <c r="L59" s="16"/>
      <c r="M59" s="16"/>
      <c r="N59" s="16"/>
      <c r="O59" s="16"/>
      <c r="P59" s="16"/>
    </row>
    <row r="60" spans="1:16" s="17" customFormat="1" ht="157.5" customHeight="1" thickBot="1" x14ac:dyDescent="0.3">
      <c r="A60" s="463"/>
      <c r="B60" s="32" t="s">
        <v>150</v>
      </c>
      <c r="C60" s="457"/>
      <c r="D60" s="83">
        <v>50000</v>
      </c>
      <c r="E60" s="407"/>
      <c r="F60" s="34" t="s">
        <v>90</v>
      </c>
      <c r="G60" s="35"/>
      <c r="H60" s="16"/>
      <c r="I60" s="16"/>
      <c r="J60" s="16"/>
      <c r="K60" s="16"/>
      <c r="L60" s="16"/>
      <c r="M60" s="16"/>
      <c r="N60" s="16"/>
      <c r="O60" s="16"/>
      <c r="P60" s="16"/>
    </row>
    <row r="61" spans="1:16" s="17" customFormat="1" ht="48.75" customHeight="1" x14ac:dyDescent="0.25">
      <c r="A61" s="461" t="s">
        <v>151</v>
      </c>
      <c r="B61" s="27" t="s">
        <v>152</v>
      </c>
      <c r="C61" s="28" t="s">
        <v>153</v>
      </c>
      <c r="D61" s="84">
        <v>9730000</v>
      </c>
      <c r="E61" s="405" t="s">
        <v>75</v>
      </c>
      <c r="F61" s="29" t="s">
        <v>45</v>
      </c>
      <c r="G61" s="30"/>
      <c r="H61" s="16"/>
      <c r="I61" s="16"/>
      <c r="J61" s="16"/>
      <c r="K61" s="16"/>
      <c r="L61" s="16"/>
      <c r="M61" s="16"/>
      <c r="N61" s="16"/>
      <c r="O61" s="16"/>
      <c r="P61" s="16"/>
    </row>
    <row r="62" spans="1:16" s="17" customFormat="1" ht="117.75" customHeight="1" x14ac:dyDescent="0.25">
      <c r="A62" s="462"/>
      <c r="B62" s="23" t="s">
        <v>154</v>
      </c>
      <c r="C62" s="15" t="s">
        <v>155</v>
      </c>
      <c r="D62" s="82">
        <v>5294032</v>
      </c>
      <c r="E62" s="406"/>
      <c r="F62" s="18" t="s">
        <v>86</v>
      </c>
      <c r="G62" s="31"/>
      <c r="H62" s="16"/>
      <c r="I62" s="16"/>
      <c r="J62" s="16"/>
      <c r="K62" s="16"/>
      <c r="L62" s="16"/>
      <c r="M62" s="16"/>
      <c r="N62" s="16"/>
      <c r="O62" s="16"/>
      <c r="P62" s="16"/>
    </row>
    <row r="63" spans="1:16" s="17" customFormat="1" ht="152.25" customHeight="1" x14ac:dyDescent="0.25">
      <c r="A63" s="462"/>
      <c r="B63" s="23" t="s">
        <v>156</v>
      </c>
      <c r="C63" s="19"/>
      <c r="D63" s="82">
        <v>3000000</v>
      </c>
      <c r="E63" s="406"/>
      <c r="F63" s="18" t="s">
        <v>88</v>
      </c>
      <c r="G63" s="31"/>
      <c r="H63" s="16"/>
      <c r="I63" s="16"/>
      <c r="J63" s="16"/>
      <c r="K63" s="16"/>
      <c r="L63" s="16"/>
      <c r="M63" s="16"/>
      <c r="N63" s="16"/>
      <c r="O63" s="16"/>
      <c r="P63" s="16"/>
    </row>
    <row r="64" spans="1:16" s="17" customFormat="1" ht="75.75" customHeight="1" thickBot="1" x14ac:dyDescent="0.3">
      <c r="A64" s="463"/>
      <c r="B64" s="32" t="s">
        <v>157</v>
      </c>
      <c r="C64" s="33"/>
      <c r="D64" s="83">
        <v>9730000</v>
      </c>
      <c r="E64" s="407"/>
      <c r="F64" s="34" t="s">
        <v>90</v>
      </c>
      <c r="G64" s="35"/>
      <c r="H64" s="16"/>
      <c r="I64" s="16"/>
      <c r="J64" s="16"/>
      <c r="K64" s="16"/>
      <c r="L64" s="16"/>
      <c r="M64" s="16"/>
      <c r="N64" s="16"/>
      <c r="O64" s="16"/>
      <c r="P64" s="16"/>
    </row>
    <row r="65" spans="1:16" s="17" customFormat="1" ht="17.25" customHeight="1" thickBot="1" x14ac:dyDescent="0.3">
      <c r="A65" s="478" t="s">
        <v>158</v>
      </c>
      <c r="B65" s="479"/>
      <c r="C65" s="479"/>
      <c r="D65" s="479"/>
      <c r="E65" s="479"/>
      <c r="F65" s="479"/>
      <c r="G65" s="480"/>
      <c r="H65" s="16"/>
      <c r="I65" s="16"/>
      <c r="J65" s="16"/>
      <c r="K65" s="16"/>
      <c r="L65" s="16"/>
      <c r="M65" s="16"/>
      <c r="N65" s="16"/>
      <c r="O65" s="16"/>
      <c r="P65" s="16"/>
    </row>
    <row r="66" spans="1:16" s="17" customFormat="1" ht="72.75" customHeight="1" x14ac:dyDescent="0.25">
      <c r="A66" s="461" t="s">
        <v>159</v>
      </c>
      <c r="B66" s="27" t="s">
        <v>160</v>
      </c>
      <c r="C66" s="28" t="s">
        <v>161</v>
      </c>
      <c r="D66" s="28"/>
      <c r="E66" s="405" t="s">
        <v>75</v>
      </c>
      <c r="F66" s="29" t="s">
        <v>45</v>
      </c>
      <c r="G66" s="30"/>
      <c r="H66" s="16"/>
      <c r="I66" s="16"/>
      <c r="J66" s="16"/>
      <c r="K66" s="16"/>
      <c r="L66" s="16"/>
      <c r="M66" s="16"/>
      <c r="N66" s="16"/>
      <c r="O66" s="16"/>
      <c r="P66" s="16"/>
    </row>
    <row r="67" spans="1:16" s="17" customFormat="1" ht="87" customHeight="1" x14ac:dyDescent="0.25">
      <c r="A67" s="462"/>
      <c r="B67" s="23" t="s">
        <v>162</v>
      </c>
      <c r="C67" s="15" t="s">
        <v>163</v>
      </c>
      <c r="D67" s="15"/>
      <c r="E67" s="406"/>
      <c r="F67" s="18" t="s">
        <v>86</v>
      </c>
      <c r="G67" s="31"/>
      <c r="H67" s="16"/>
      <c r="I67" s="16"/>
      <c r="J67" s="16"/>
      <c r="K67" s="16"/>
      <c r="L67" s="16"/>
      <c r="M67" s="16"/>
      <c r="N67" s="16"/>
      <c r="O67" s="16"/>
      <c r="P67" s="16"/>
    </row>
    <row r="68" spans="1:16" s="17" customFormat="1" ht="135.75" customHeight="1" x14ac:dyDescent="0.25">
      <c r="A68" s="462"/>
      <c r="B68" s="23" t="s">
        <v>164</v>
      </c>
      <c r="C68" s="19"/>
      <c r="D68" s="85">
        <v>10000000</v>
      </c>
      <c r="E68" s="406"/>
      <c r="F68" s="18" t="s">
        <v>88</v>
      </c>
      <c r="G68" s="31"/>
      <c r="H68" s="16"/>
      <c r="I68" s="16"/>
      <c r="J68" s="16"/>
      <c r="K68" s="16"/>
      <c r="L68" s="16"/>
      <c r="M68" s="16"/>
      <c r="N68" s="16"/>
      <c r="O68" s="16"/>
      <c r="P68" s="16"/>
    </row>
    <row r="69" spans="1:16" s="17" customFormat="1" ht="90" customHeight="1" thickBot="1" x14ac:dyDescent="0.3">
      <c r="A69" s="463"/>
      <c r="B69" s="32" t="s">
        <v>165</v>
      </c>
      <c r="C69" s="33"/>
      <c r="D69" s="86">
        <v>800000</v>
      </c>
      <c r="E69" s="407"/>
      <c r="F69" s="34" t="s">
        <v>90</v>
      </c>
      <c r="G69" s="35"/>
      <c r="H69" s="16"/>
      <c r="I69" s="16"/>
      <c r="J69" s="16"/>
      <c r="K69" s="16"/>
      <c r="L69" s="16"/>
      <c r="M69" s="16"/>
      <c r="N69" s="16"/>
      <c r="O69" s="16"/>
      <c r="P69" s="16"/>
    </row>
    <row r="70" spans="1:16" s="17" customFormat="1" ht="59.25" customHeight="1" x14ac:dyDescent="0.25">
      <c r="A70" s="461" t="s">
        <v>166</v>
      </c>
      <c r="B70" s="27" t="s">
        <v>167</v>
      </c>
      <c r="C70" s="28"/>
      <c r="D70" s="28"/>
      <c r="E70" s="405" t="s">
        <v>75</v>
      </c>
      <c r="F70" s="29" t="s">
        <v>45</v>
      </c>
      <c r="G70" s="30"/>
      <c r="H70" s="16"/>
      <c r="I70" s="16"/>
      <c r="J70" s="16"/>
      <c r="K70" s="16"/>
      <c r="L70" s="16"/>
      <c r="M70" s="16"/>
      <c r="N70" s="16"/>
      <c r="O70" s="16"/>
      <c r="P70" s="16"/>
    </row>
    <row r="71" spans="1:16" s="17" customFormat="1" ht="39.75" customHeight="1" x14ac:dyDescent="0.25">
      <c r="A71" s="462"/>
      <c r="B71" s="23" t="s">
        <v>168</v>
      </c>
      <c r="C71" s="15"/>
      <c r="D71" s="15"/>
      <c r="E71" s="406"/>
      <c r="F71" s="18" t="s">
        <v>169</v>
      </c>
      <c r="G71" s="31"/>
      <c r="H71" s="16"/>
      <c r="I71" s="16"/>
      <c r="J71" s="16"/>
      <c r="K71" s="16"/>
      <c r="L71" s="16"/>
      <c r="M71" s="16"/>
      <c r="N71" s="16"/>
      <c r="O71" s="16"/>
      <c r="P71" s="16"/>
    </row>
    <row r="72" spans="1:16" s="17" customFormat="1" ht="35.25" customHeight="1" x14ac:dyDescent="0.25">
      <c r="A72" s="462"/>
      <c r="B72" s="23" t="s">
        <v>170</v>
      </c>
      <c r="C72" s="19"/>
      <c r="D72" s="15"/>
      <c r="E72" s="406"/>
      <c r="F72" s="18" t="s">
        <v>171</v>
      </c>
      <c r="G72" s="31"/>
      <c r="H72" s="16"/>
      <c r="I72" s="16"/>
      <c r="J72" s="16"/>
      <c r="K72" s="16"/>
      <c r="L72" s="16"/>
      <c r="M72" s="16"/>
      <c r="N72" s="16"/>
      <c r="O72" s="16"/>
      <c r="P72" s="16"/>
    </row>
    <row r="73" spans="1:16" s="17" customFormat="1" ht="17.25" customHeight="1" thickBot="1" x14ac:dyDescent="0.3">
      <c r="A73" s="463"/>
      <c r="B73" s="32" t="s">
        <v>172</v>
      </c>
      <c r="C73" s="33"/>
      <c r="D73" s="33"/>
      <c r="E73" s="407"/>
      <c r="F73" s="34" t="s">
        <v>90</v>
      </c>
      <c r="G73" s="35"/>
      <c r="H73" s="16"/>
      <c r="I73" s="16"/>
      <c r="J73" s="16"/>
      <c r="K73" s="16"/>
      <c r="L73" s="16"/>
      <c r="M73" s="16"/>
      <c r="N73" s="16"/>
      <c r="O73" s="16"/>
      <c r="P73" s="16"/>
    </row>
    <row r="74" spans="1:16" s="17" customFormat="1" ht="17.25" customHeight="1" thickBot="1" x14ac:dyDescent="0.3">
      <c r="A74" s="79" t="s">
        <v>173</v>
      </c>
      <c r="B74" s="60"/>
      <c r="C74" s="57"/>
      <c r="D74" s="57"/>
      <c r="E74" s="57"/>
      <c r="F74" s="80"/>
      <c r="G74" s="81"/>
      <c r="H74" s="16"/>
      <c r="I74" s="16"/>
      <c r="J74" s="16"/>
      <c r="K74" s="16"/>
      <c r="L74" s="16"/>
      <c r="M74" s="16"/>
      <c r="N74" s="16"/>
      <c r="O74" s="16"/>
      <c r="P74" s="16"/>
    </row>
    <row r="75" spans="1:16" s="17" customFormat="1" ht="48.75" customHeight="1" x14ac:dyDescent="0.25">
      <c r="A75" s="461" t="s">
        <v>174</v>
      </c>
      <c r="B75" s="27" t="s">
        <v>175</v>
      </c>
      <c r="C75" s="28" t="s">
        <v>176</v>
      </c>
      <c r="D75" s="28"/>
      <c r="E75" s="405" t="s">
        <v>75</v>
      </c>
      <c r="F75" s="29" t="s">
        <v>45</v>
      </c>
      <c r="G75" s="30"/>
      <c r="H75" s="16"/>
      <c r="I75" s="16"/>
      <c r="J75" s="16"/>
      <c r="K75" s="16"/>
      <c r="L75" s="16"/>
      <c r="M75" s="16"/>
      <c r="N75" s="16"/>
      <c r="O75" s="16"/>
      <c r="P75" s="16"/>
    </row>
    <row r="76" spans="1:16" s="17" customFormat="1" ht="48.75" customHeight="1" x14ac:dyDescent="0.25">
      <c r="A76" s="462"/>
      <c r="B76" s="23" t="s">
        <v>177</v>
      </c>
      <c r="C76" s="15" t="s">
        <v>178</v>
      </c>
      <c r="D76" s="15"/>
      <c r="E76" s="406"/>
      <c r="F76" s="18" t="s">
        <v>86</v>
      </c>
      <c r="G76" s="31"/>
      <c r="H76" s="16"/>
      <c r="I76" s="16"/>
      <c r="J76" s="16"/>
      <c r="K76" s="16"/>
      <c r="L76" s="16"/>
      <c r="M76" s="16"/>
      <c r="N76" s="16"/>
      <c r="O76" s="16"/>
      <c r="P76" s="16"/>
    </row>
    <row r="77" spans="1:16" s="17" customFormat="1" ht="54" customHeight="1" x14ac:dyDescent="0.25">
      <c r="A77" s="462"/>
      <c r="B77" s="87" t="s">
        <v>179</v>
      </c>
      <c r="C77" s="19"/>
      <c r="D77" s="15"/>
      <c r="E77" s="406"/>
      <c r="F77" s="18" t="s">
        <v>88</v>
      </c>
      <c r="G77" s="31"/>
      <c r="H77" s="16"/>
      <c r="I77" s="16"/>
      <c r="J77" s="16"/>
      <c r="K77" s="16"/>
      <c r="L77" s="16"/>
      <c r="M77" s="16"/>
      <c r="N77" s="16"/>
      <c r="O77" s="16"/>
      <c r="P77" s="16"/>
    </row>
    <row r="78" spans="1:16" s="17" customFormat="1" ht="57.75" customHeight="1" thickBot="1" x14ac:dyDescent="0.3">
      <c r="A78" s="463"/>
      <c r="B78" s="88" t="s">
        <v>180</v>
      </c>
      <c r="C78" s="33"/>
      <c r="D78" s="33"/>
      <c r="E78" s="407"/>
      <c r="F78" s="34" t="s">
        <v>90</v>
      </c>
      <c r="G78" s="35"/>
      <c r="H78" s="16"/>
      <c r="I78" s="16"/>
      <c r="J78" s="16"/>
      <c r="K78" s="16"/>
      <c r="L78" s="16"/>
      <c r="M78" s="16"/>
      <c r="N78" s="16"/>
      <c r="O78" s="16"/>
      <c r="P78" s="16"/>
    </row>
    <row r="79" spans="1:16" s="17" customFormat="1" ht="31.5" customHeight="1" x14ac:dyDescent="0.25">
      <c r="A79" s="461" t="s">
        <v>181</v>
      </c>
      <c r="B79" s="27" t="s">
        <v>182</v>
      </c>
      <c r="C79" s="435" t="s">
        <v>183</v>
      </c>
      <c r="D79" s="28"/>
      <c r="E79" s="405" t="s">
        <v>75</v>
      </c>
      <c r="F79" s="29" t="s">
        <v>45</v>
      </c>
      <c r="G79" s="30"/>
      <c r="H79" s="16"/>
      <c r="I79" s="16"/>
      <c r="J79" s="16"/>
      <c r="K79" s="16"/>
      <c r="L79" s="16"/>
      <c r="M79" s="16"/>
      <c r="N79" s="16"/>
      <c r="O79" s="16"/>
      <c r="P79" s="16"/>
    </row>
    <row r="80" spans="1:16" s="17" customFormat="1" ht="45.75" customHeight="1" x14ac:dyDescent="0.25">
      <c r="A80" s="462"/>
      <c r="B80" s="23" t="s">
        <v>184</v>
      </c>
      <c r="C80" s="471"/>
      <c r="D80" s="15"/>
      <c r="E80" s="406"/>
      <c r="F80" s="18" t="s">
        <v>86</v>
      </c>
      <c r="G80" s="31"/>
      <c r="H80" s="16"/>
      <c r="I80" s="16"/>
      <c r="J80" s="16"/>
      <c r="K80" s="16"/>
      <c r="L80" s="16"/>
      <c r="M80" s="16"/>
      <c r="N80" s="16"/>
      <c r="O80" s="16"/>
      <c r="P80" s="16"/>
    </row>
    <row r="81" spans="1:16" s="17" customFormat="1" ht="76.5" customHeight="1" x14ac:dyDescent="0.25">
      <c r="A81" s="462"/>
      <c r="B81" s="87" t="s">
        <v>185</v>
      </c>
      <c r="C81" s="471"/>
      <c r="D81" s="15"/>
      <c r="E81" s="406"/>
      <c r="F81" s="18" t="s">
        <v>88</v>
      </c>
      <c r="G81" s="31"/>
      <c r="H81" s="16"/>
      <c r="I81" s="16"/>
      <c r="J81" s="16"/>
      <c r="K81" s="16"/>
      <c r="L81" s="16"/>
      <c r="M81" s="16"/>
      <c r="N81" s="16"/>
      <c r="O81" s="16"/>
      <c r="P81" s="16"/>
    </row>
    <row r="82" spans="1:16" s="17" customFormat="1" ht="44.25" customHeight="1" thickBot="1" x14ac:dyDescent="0.3">
      <c r="A82" s="463"/>
      <c r="B82" s="65" t="s">
        <v>186</v>
      </c>
      <c r="C82" s="457"/>
      <c r="D82" s="33"/>
      <c r="E82" s="407"/>
      <c r="F82" s="34" t="s">
        <v>90</v>
      </c>
      <c r="G82" s="35"/>
      <c r="H82" s="16"/>
      <c r="I82" s="16"/>
      <c r="J82" s="16"/>
      <c r="K82" s="16"/>
      <c r="L82" s="16"/>
      <c r="M82" s="16"/>
      <c r="N82" s="16"/>
      <c r="O82" s="16"/>
      <c r="P82" s="16"/>
    </row>
    <row r="83" spans="1:16" s="17" customFormat="1" ht="42.75" customHeight="1" x14ac:dyDescent="0.25">
      <c r="A83" s="461" t="s">
        <v>187</v>
      </c>
      <c r="B83" s="27" t="s">
        <v>188</v>
      </c>
      <c r="C83" s="405" t="s">
        <v>189</v>
      </c>
      <c r="D83" s="28"/>
      <c r="E83" s="405" t="s">
        <v>75</v>
      </c>
      <c r="F83" s="481" t="s">
        <v>90</v>
      </c>
      <c r="G83" s="30"/>
      <c r="H83" s="16"/>
      <c r="I83" s="16"/>
      <c r="J83" s="16"/>
      <c r="K83" s="16"/>
      <c r="L83" s="16"/>
      <c r="M83" s="16"/>
      <c r="N83" s="16"/>
      <c r="O83" s="16"/>
      <c r="P83" s="16"/>
    </row>
    <row r="84" spans="1:16" s="17" customFormat="1" ht="171" customHeight="1" thickBot="1" x14ac:dyDescent="0.3">
      <c r="A84" s="462"/>
      <c r="B84" s="60" t="s">
        <v>190</v>
      </c>
      <c r="C84" s="406"/>
      <c r="D84" s="25"/>
      <c r="E84" s="406"/>
      <c r="F84" s="482"/>
      <c r="G84" s="42"/>
      <c r="H84" s="16"/>
      <c r="I84" s="16"/>
      <c r="J84" s="16"/>
      <c r="K84" s="16"/>
      <c r="L84" s="16"/>
      <c r="M84" s="16"/>
      <c r="N84" s="16"/>
      <c r="O84" s="16"/>
      <c r="P84" s="16"/>
    </row>
    <row r="85" spans="1:16" s="17" customFormat="1" ht="23.25" customHeight="1" x14ac:dyDescent="0.25">
      <c r="A85" s="461" t="s">
        <v>191</v>
      </c>
      <c r="B85" s="27" t="s">
        <v>192</v>
      </c>
      <c r="C85" s="28" t="s">
        <v>193</v>
      </c>
      <c r="D85" s="28"/>
      <c r="E85" s="405" t="s">
        <v>75</v>
      </c>
      <c r="F85" s="29" t="s">
        <v>45</v>
      </c>
      <c r="G85" s="30"/>
      <c r="H85" s="16"/>
      <c r="I85" s="16"/>
      <c r="J85" s="16"/>
      <c r="K85" s="16"/>
      <c r="L85" s="16"/>
      <c r="M85" s="16"/>
      <c r="N85" s="16"/>
      <c r="O85" s="16"/>
      <c r="P85" s="16"/>
    </row>
    <row r="86" spans="1:16" s="17" customFormat="1" ht="51" customHeight="1" x14ac:dyDescent="0.25">
      <c r="A86" s="462"/>
      <c r="B86" s="23" t="s">
        <v>194</v>
      </c>
      <c r="C86" s="15"/>
      <c r="D86" s="15"/>
      <c r="E86" s="406"/>
      <c r="F86" s="18" t="s">
        <v>169</v>
      </c>
      <c r="G86" s="31"/>
      <c r="H86" s="16"/>
      <c r="I86" s="16"/>
      <c r="J86" s="16"/>
      <c r="K86" s="16"/>
      <c r="L86" s="16"/>
      <c r="M86" s="16"/>
      <c r="N86" s="16"/>
      <c r="O86" s="16"/>
      <c r="P86" s="16"/>
    </row>
    <row r="87" spans="1:16" s="17" customFormat="1" ht="21" customHeight="1" x14ac:dyDescent="0.25">
      <c r="A87" s="462"/>
      <c r="B87" s="23" t="s">
        <v>197</v>
      </c>
      <c r="C87" s="19"/>
      <c r="D87" s="15"/>
      <c r="E87" s="406"/>
      <c r="F87" s="18" t="s">
        <v>17</v>
      </c>
      <c r="G87" s="31"/>
      <c r="H87" s="16"/>
      <c r="I87" s="16"/>
      <c r="J87" s="16"/>
      <c r="K87" s="16"/>
      <c r="L87" s="16"/>
      <c r="M87" s="16"/>
      <c r="N87" s="16"/>
      <c r="O87" s="16"/>
      <c r="P87" s="16"/>
    </row>
    <row r="88" spans="1:16" s="17" customFormat="1" ht="74.25" customHeight="1" thickBot="1" x14ac:dyDescent="0.3">
      <c r="A88" s="463"/>
      <c r="B88" s="64" t="s">
        <v>196</v>
      </c>
      <c r="C88" s="33"/>
      <c r="D88" s="33"/>
      <c r="E88" s="407"/>
      <c r="F88" s="34" t="s">
        <v>90</v>
      </c>
      <c r="G88" s="35"/>
      <c r="H88" s="16"/>
      <c r="I88" s="16"/>
      <c r="J88" s="16"/>
      <c r="K88" s="16"/>
      <c r="L88" s="16"/>
      <c r="M88" s="16"/>
      <c r="N88" s="16"/>
      <c r="O88" s="16"/>
      <c r="P88" s="16"/>
    </row>
    <row r="89" spans="1:16" s="17" customFormat="1" ht="15" x14ac:dyDescent="0.25">
      <c r="G89" s="16"/>
      <c r="H89" s="16"/>
      <c r="I89" s="16"/>
      <c r="J89" s="16"/>
      <c r="K89" s="16"/>
      <c r="L89" s="16"/>
      <c r="M89" s="16"/>
      <c r="N89" s="16"/>
      <c r="O89" s="16"/>
      <c r="P89" s="16"/>
    </row>
    <row r="90" spans="1:16" s="17" customFormat="1" ht="15" x14ac:dyDescent="0.25">
      <c r="G90" s="16"/>
      <c r="H90" s="16"/>
      <c r="I90" s="16"/>
      <c r="J90" s="16"/>
      <c r="K90" s="16"/>
      <c r="L90" s="16"/>
      <c r="M90" s="16"/>
      <c r="N90" s="16"/>
      <c r="O90" s="16"/>
      <c r="P90" s="16"/>
    </row>
    <row r="91" spans="1:16" s="17" customFormat="1" ht="15" x14ac:dyDescent="0.25">
      <c r="G91" s="16"/>
      <c r="H91" s="16"/>
      <c r="I91" s="16"/>
      <c r="J91" s="16"/>
      <c r="K91" s="16"/>
      <c r="L91" s="16"/>
      <c r="M91" s="16"/>
      <c r="N91" s="16"/>
      <c r="O91" s="16"/>
      <c r="P91" s="16"/>
    </row>
    <row r="92" spans="1:16" s="17" customFormat="1" ht="15" x14ac:dyDescent="0.25">
      <c r="G92" s="16"/>
      <c r="H92" s="16"/>
      <c r="I92" s="16"/>
      <c r="J92" s="16"/>
      <c r="K92" s="16"/>
      <c r="L92" s="16"/>
      <c r="M92" s="16"/>
      <c r="N92" s="16"/>
      <c r="O92" s="16"/>
      <c r="P92" s="16"/>
    </row>
    <row r="94" spans="1:16" x14ac:dyDescent="0.3">
      <c r="A94" s="4" t="s">
        <v>12</v>
      </c>
      <c r="B94" s="415"/>
      <c r="C94" s="415"/>
      <c r="D94" s="415"/>
      <c r="E94" s="415"/>
      <c r="F94" s="415"/>
      <c r="G94" s="415"/>
    </row>
    <row r="95" spans="1:16" x14ac:dyDescent="0.3">
      <c r="B95" s="47"/>
      <c r="C95" s="47"/>
      <c r="D95" s="47"/>
      <c r="E95" s="47"/>
      <c r="F95" s="47"/>
      <c r="G95" s="47"/>
    </row>
    <row r="96" spans="1:16" x14ac:dyDescent="0.3">
      <c r="A96" s="4" t="s">
        <v>11</v>
      </c>
      <c r="B96" s="416">
        <v>1</v>
      </c>
      <c r="C96" s="415"/>
      <c r="D96" s="415"/>
      <c r="E96" s="415"/>
      <c r="F96" s="415"/>
      <c r="G96" s="415"/>
    </row>
  </sheetData>
  <sheetProtection algorithmName="SHA-512" hashValue="LrYBSKfkVkNNFNRJLPz2K6rXOnpeWuN94rq9dJvTuxCLqJ7s0DI8OkTEB2W89Lq4b+84bKG63P0XMEl0wD+XLQ==" saltValue="jp/toSSPBYhTCB7yycEpSw==" spinCount="100000" sheet="1" objects="1" scenarios="1"/>
  <mergeCells count="67">
    <mergeCell ref="F83:F84"/>
    <mergeCell ref="A85:A88"/>
    <mergeCell ref="E85:E88"/>
    <mergeCell ref="B94:G94"/>
    <mergeCell ref="B96:G96"/>
    <mergeCell ref="A83:A84"/>
    <mergeCell ref="C83:C84"/>
    <mergeCell ref="E83:E84"/>
    <mergeCell ref="A75:A78"/>
    <mergeCell ref="E75:E78"/>
    <mergeCell ref="A79:A82"/>
    <mergeCell ref="C79:C82"/>
    <mergeCell ref="E79:E82"/>
    <mergeCell ref="A70:A73"/>
    <mergeCell ref="E70:E73"/>
    <mergeCell ref="C52:C56"/>
    <mergeCell ref="A53:A56"/>
    <mergeCell ref="E53:E56"/>
    <mergeCell ref="A57:A60"/>
    <mergeCell ref="C57:C60"/>
    <mergeCell ref="E57:E60"/>
    <mergeCell ref="A61:A64"/>
    <mergeCell ref="E61:E64"/>
    <mergeCell ref="A65:G65"/>
    <mergeCell ref="A66:A69"/>
    <mergeCell ref="E66:E69"/>
    <mergeCell ref="A43:G43"/>
    <mergeCell ref="A44:A47"/>
    <mergeCell ref="C44:C47"/>
    <mergeCell ref="E44:E47"/>
    <mergeCell ref="A48:A51"/>
    <mergeCell ref="C48:C51"/>
    <mergeCell ref="E48:E51"/>
    <mergeCell ref="A35:A38"/>
    <mergeCell ref="E35:E38"/>
    <mergeCell ref="C36:C38"/>
    <mergeCell ref="A39:A42"/>
    <mergeCell ref="B39:B40"/>
    <mergeCell ref="C39:C42"/>
    <mergeCell ref="E39:E42"/>
    <mergeCell ref="B41:B42"/>
    <mergeCell ref="A29:A32"/>
    <mergeCell ref="C29:C32"/>
    <mergeCell ref="E29:E32"/>
    <mergeCell ref="A33:A34"/>
    <mergeCell ref="C33:C34"/>
    <mergeCell ref="E33:E34"/>
    <mergeCell ref="A20:A23"/>
    <mergeCell ref="C20:C23"/>
    <mergeCell ref="E20:E23"/>
    <mergeCell ref="A24:G24"/>
    <mergeCell ref="A25:A28"/>
    <mergeCell ref="E25:E28"/>
    <mergeCell ref="C26:C28"/>
    <mergeCell ref="O9:BF9"/>
    <mergeCell ref="B12:G12"/>
    <mergeCell ref="E15:F15"/>
    <mergeCell ref="A16:A19"/>
    <mergeCell ref="C16:C19"/>
    <mergeCell ref="E16:E19"/>
    <mergeCell ref="A9:A10"/>
    <mergeCell ref="B9:G10"/>
    <mergeCell ref="A1:G1"/>
    <mergeCell ref="A2:G2"/>
    <mergeCell ref="A3:G3"/>
    <mergeCell ref="B5:G5"/>
    <mergeCell ref="B7:G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31"/>
  <sheetViews>
    <sheetView topLeftCell="A127" workbookViewId="0">
      <selection activeCell="A138" sqref="A138"/>
    </sheetView>
  </sheetViews>
  <sheetFormatPr baseColWidth="10" defaultColWidth="9.140625" defaultRowHeight="16.5" x14ac:dyDescent="0.3"/>
  <cols>
    <col min="1" max="1" width="29.7109375" style="11" customWidth="1"/>
    <col min="2" max="2" width="83.140625" style="4" customWidth="1"/>
    <col min="3" max="3" width="43.140625" style="4" customWidth="1"/>
    <col min="4" max="4" width="20.85546875" style="4" customWidth="1"/>
    <col min="5" max="5" width="9.5703125" style="4" customWidth="1"/>
    <col min="6" max="6" width="18.7109375" style="4" customWidth="1"/>
    <col min="7" max="7" width="30" style="3" customWidth="1"/>
    <col min="8" max="16" width="9.140625" style="3"/>
    <col min="17" max="256" width="9.140625" style="4"/>
    <col min="257" max="257" width="29.7109375" style="4" customWidth="1"/>
    <col min="258" max="258" width="83.140625" style="4" customWidth="1"/>
    <col min="259" max="259" width="43.140625" style="4" customWidth="1"/>
    <col min="260" max="260" width="20.85546875" style="4" customWidth="1"/>
    <col min="261" max="261" width="9.5703125" style="4" customWidth="1"/>
    <col min="262" max="262" width="18.7109375" style="4" customWidth="1"/>
    <col min="263" max="263" width="30" style="4" customWidth="1"/>
    <col min="264" max="512" width="9.140625" style="4"/>
    <col min="513" max="513" width="29.7109375" style="4" customWidth="1"/>
    <col min="514" max="514" width="83.140625" style="4" customWidth="1"/>
    <col min="515" max="515" width="43.140625" style="4" customWidth="1"/>
    <col min="516" max="516" width="20.85546875" style="4" customWidth="1"/>
    <col min="517" max="517" width="9.5703125" style="4" customWidth="1"/>
    <col min="518" max="518" width="18.7109375" style="4" customWidth="1"/>
    <col min="519" max="519" width="30" style="4" customWidth="1"/>
    <col min="520" max="768" width="9.140625" style="4"/>
    <col min="769" max="769" width="29.7109375" style="4" customWidth="1"/>
    <col min="770" max="770" width="83.140625" style="4" customWidth="1"/>
    <col min="771" max="771" width="43.140625" style="4" customWidth="1"/>
    <col min="772" max="772" width="20.85546875" style="4" customWidth="1"/>
    <col min="773" max="773" width="9.5703125" style="4" customWidth="1"/>
    <col min="774" max="774" width="18.7109375" style="4" customWidth="1"/>
    <col min="775" max="775" width="30" style="4" customWidth="1"/>
    <col min="776" max="1024" width="9.140625" style="4"/>
    <col min="1025" max="1025" width="29.7109375" style="4" customWidth="1"/>
    <col min="1026" max="1026" width="83.140625" style="4" customWidth="1"/>
    <col min="1027" max="1027" width="43.140625" style="4" customWidth="1"/>
    <col min="1028" max="1028" width="20.85546875" style="4" customWidth="1"/>
    <col min="1029" max="1029" width="9.5703125" style="4" customWidth="1"/>
    <col min="1030" max="1030" width="18.7109375" style="4" customWidth="1"/>
    <col min="1031" max="1031" width="30" style="4" customWidth="1"/>
    <col min="1032" max="1280" width="9.140625" style="4"/>
    <col min="1281" max="1281" width="29.7109375" style="4" customWidth="1"/>
    <col min="1282" max="1282" width="83.140625" style="4" customWidth="1"/>
    <col min="1283" max="1283" width="43.140625" style="4" customWidth="1"/>
    <col min="1284" max="1284" width="20.85546875" style="4" customWidth="1"/>
    <col min="1285" max="1285" width="9.5703125" style="4" customWidth="1"/>
    <col min="1286" max="1286" width="18.7109375" style="4" customWidth="1"/>
    <col min="1287" max="1287" width="30" style="4" customWidth="1"/>
    <col min="1288" max="1536" width="9.140625" style="4"/>
    <col min="1537" max="1537" width="29.7109375" style="4" customWidth="1"/>
    <col min="1538" max="1538" width="83.140625" style="4" customWidth="1"/>
    <col min="1539" max="1539" width="43.140625" style="4" customWidth="1"/>
    <col min="1540" max="1540" width="20.85546875" style="4" customWidth="1"/>
    <col min="1541" max="1541" width="9.5703125" style="4" customWidth="1"/>
    <col min="1542" max="1542" width="18.7109375" style="4" customWidth="1"/>
    <col min="1543" max="1543" width="30" style="4" customWidth="1"/>
    <col min="1544" max="1792" width="9.140625" style="4"/>
    <col min="1793" max="1793" width="29.7109375" style="4" customWidth="1"/>
    <col min="1794" max="1794" width="83.140625" style="4" customWidth="1"/>
    <col min="1795" max="1795" width="43.140625" style="4" customWidth="1"/>
    <col min="1796" max="1796" width="20.85546875" style="4" customWidth="1"/>
    <col min="1797" max="1797" width="9.5703125" style="4" customWidth="1"/>
    <col min="1798" max="1798" width="18.7109375" style="4" customWidth="1"/>
    <col min="1799" max="1799" width="30" style="4" customWidth="1"/>
    <col min="1800" max="2048" width="9.140625" style="4"/>
    <col min="2049" max="2049" width="29.7109375" style="4" customWidth="1"/>
    <col min="2050" max="2050" width="83.140625" style="4" customWidth="1"/>
    <col min="2051" max="2051" width="43.140625" style="4" customWidth="1"/>
    <col min="2052" max="2052" width="20.85546875" style="4" customWidth="1"/>
    <col min="2053" max="2053" width="9.5703125" style="4" customWidth="1"/>
    <col min="2054" max="2054" width="18.7109375" style="4" customWidth="1"/>
    <col min="2055" max="2055" width="30" style="4" customWidth="1"/>
    <col min="2056" max="2304" width="9.140625" style="4"/>
    <col min="2305" max="2305" width="29.7109375" style="4" customWidth="1"/>
    <col min="2306" max="2306" width="83.140625" style="4" customWidth="1"/>
    <col min="2307" max="2307" width="43.140625" style="4" customWidth="1"/>
    <col min="2308" max="2308" width="20.85546875" style="4" customWidth="1"/>
    <col min="2309" max="2309" width="9.5703125" style="4" customWidth="1"/>
    <col min="2310" max="2310" width="18.7109375" style="4" customWidth="1"/>
    <col min="2311" max="2311" width="30" style="4" customWidth="1"/>
    <col min="2312" max="2560" width="9.140625" style="4"/>
    <col min="2561" max="2561" width="29.7109375" style="4" customWidth="1"/>
    <col min="2562" max="2562" width="83.140625" style="4" customWidth="1"/>
    <col min="2563" max="2563" width="43.140625" style="4" customWidth="1"/>
    <col min="2564" max="2564" width="20.85546875" style="4" customWidth="1"/>
    <col min="2565" max="2565" width="9.5703125" style="4" customWidth="1"/>
    <col min="2566" max="2566" width="18.7109375" style="4" customWidth="1"/>
    <col min="2567" max="2567" width="30" style="4" customWidth="1"/>
    <col min="2568" max="2816" width="9.140625" style="4"/>
    <col min="2817" max="2817" width="29.7109375" style="4" customWidth="1"/>
    <col min="2818" max="2818" width="83.140625" style="4" customWidth="1"/>
    <col min="2819" max="2819" width="43.140625" style="4" customWidth="1"/>
    <col min="2820" max="2820" width="20.85546875" style="4" customWidth="1"/>
    <col min="2821" max="2821" width="9.5703125" style="4" customWidth="1"/>
    <col min="2822" max="2822" width="18.7109375" style="4" customWidth="1"/>
    <col min="2823" max="2823" width="30" style="4" customWidth="1"/>
    <col min="2824" max="3072" width="9.140625" style="4"/>
    <col min="3073" max="3073" width="29.7109375" style="4" customWidth="1"/>
    <col min="3074" max="3074" width="83.140625" style="4" customWidth="1"/>
    <col min="3075" max="3075" width="43.140625" style="4" customWidth="1"/>
    <col min="3076" max="3076" width="20.85546875" style="4" customWidth="1"/>
    <col min="3077" max="3077" width="9.5703125" style="4" customWidth="1"/>
    <col min="3078" max="3078" width="18.7109375" style="4" customWidth="1"/>
    <col min="3079" max="3079" width="30" style="4" customWidth="1"/>
    <col min="3080" max="3328" width="9.140625" style="4"/>
    <col min="3329" max="3329" width="29.7109375" style="4" customWidth="1"/>
    <col min="3330" max="3330" width="83.140625" style="4" customWidth="1"/>
    <col min="3331" max="3331" width="43.140625" style="4" customWidth="1"/>
    <col min="3332" max="3332" width="20.85546875" style="4" customWidth="1"/>
    <col min="3333" max="3333" width="9.5703125" style="4" customWidth="1"/>
    <col min="3334" max="3334" width="18.7109375" style="4" customWidth="1"/>
    <col min="3335" max="3335" width="30" style="4" customWidth="1"/>
    <col min="3336" max="3584" width="9.140625" style="4"/>
    <col min="3585" max="3585" width="29.7109375" style="4" customWidth="1"/>
    <col min="3586" max="3586" width="83.140625" style="4" customWidth="1"/>
    <col min="3587" max="3587" width="43.140625" style="4" customWidth="1"/>
    <col min="3588" max="3588" width="20.85546875" style="4" customWidth="1"/>
    <col min="3589" max="3589" width="9.5703125" style="4" customWidth="1"/>
    <col min="3590" max="3590" width="18.7109375" style="4" customWidth="1"/>
    <col min="3591" max="3591" width="30" style="4" customWidth="1"/>
    <col min="3592" max="3840" width="9.140625" style="4"/>
    <col min="3841" max="3841" width="29.7109375" style="4" customWidth="1"/>
    <col min="3842" max="3842" width="83.140625" style="4" customWidth="1"/>
    <col min="3843" max="3843" width="43.140625" style="4" customWidth="1"/>
    <col min="3844" max="3844" width="20.85546875" style="4" customWidth="1"/>
    <col min="3845" max="3845" width="9.5703125" style="4" customWidth="1"/>
    <col min="3846" max="3846" width="18.7109375" style="4" customWidth="1"/>
    <col min="3847" max="3847" width="30" style="4" customWidth="1"/>
    <col min="3848" max="4096" width="9.140625" style="4"/>
    <col min="4097" max="4097" width="29.7109375" style="4" customWidth="1"/>
    <col min="4098" max="4098" width="83.140625" style="4" customWidth="1"/>
    <col min="4099" max="4099" width="43.140625" style="4" customWidth="1"/>
    <col min="4100" max="4100" width="20.85546875" style="4" customWidth="1"/>
    <col min="4101" max="4101" width="9.5703125" style="4" customWidth="1"/>
    <col min="4102" max="4102" width="18.7109375" style="4" customWidth="1"/>
    <col min="4103" max="4103" width="30" style="4" customWidth="1"/>
    <col min="4104" max="4352" width="9.140625" style="4"/>
    <col min="4353" max="4353" width="29.7109375" style="4" customWidth="1"/>
    <col min="4354" max="4354" width="83.140625" style="4" customWidth="1"/>
    <col min="4355" max="4355" width="43.140625" style="4" customWidth="1"/>
    <col min="4356" max="4356" width="20.85546875" style="4" customWidth="1"/>
    <col min="4357" max="4357" width="9.5703125" style="4" customWidth="1"/>
    <col min="4358" max="4358" width="18.7109375" style="4" customWidth="1"/>
    <col min="4359" max="4359" width="30" style="4" customWidth="1"/>
    <col min="4360" max="4608" width="9.140625" style="4"/>
    <col min="4609" max="4609" width="29.7109375" style="4" customWidth="1"/>
    <col min="4610" max="4610" width="83.140625" style="4" customWidth="1"/>
    <col min="4611" max="4611" width="43.140625" style="4" customWidth="1"/>
    <col min="4612" max="4612" width="20.85546875" style="4" customWidth="1"/>
    <col min="4613" max="4613" width="9.5703125" style="4" customWidth="1"/>
    <col min="4614" max="4614" width="18.7109375" style="4" customWidth="1"/>
    <col min="4615" max="4615" width="30" style="4" customWidth="1"/>
    <col min="4616" max="4864" width="9.140625" style="4"/>
    <col min="4865" max="4865" width="29.7109375" style="4" customWidth="1"/>
    <col min="4866" max="4866" width="83.140625" style="4" customWidth="1"/>
    <col min="4867" max="4867" width="43.140625" style="4" customWidth="1"/>
    <col min="4868" max="4868" width="20.85546875" style="4" customWidth="1"/>
    <col min="4869" max="4869" width="9.5703125" style="4" customWidth="1"/>
    <col min="4870" max="4870" width="18.7109375" style="4" customWidth="1"/>
    <col min="4871" max="4871" width="30" style="4" customWidth="1"/>
    <col min="4872" max="5120" width="9.140625" style="4"/>
    <col min="5121" max="5121" width="29.7109375" style="4" customWidth="1"/>
    <col min="5122" max="5122" width="83.140625" style="4" customWidth="1"/>
    <col min="5123" max="5123" width="43.140625" style="4" customWidth="1"/>
    <col min="5124" max="5124" width="20.85546875" style="4" customWidth="1"/>
    <col min="5125" max="5125" width="9.5703125" style="4" customWidth="1"/>
    <col min="5126" max="5126" width="18.7109375" style="4" customWidth="1"/>
    <col min="5127" max="5127" width="30" style="4" customWidth="1"/>
    <col min="5128" max="5376" width="9.140625" style="4"/>
    <col min="5377" max="5377" width="29.7109375" style="4" customWidth="1"/>
    <col min="5378" max="5378" width="83.140625" style="4" customWidth="1"/>
    <col min="5379" max="5379" width="43.140625" style="4" customWidth="1"/>
    <col min="5380" max="5380" width="20.85546875" style="4" customWidth="1"/>
    <col min="5381" max="5381" width="9.5703125" style="4" customWidth="1"/>
    <col min="5382" max="5382" width="18.7109375" style="4" customWidth="1"/>
    <col min="5383" max="5383" width="30" style="4" customWidth="1"/>
    <col min="5384" max="5632" width="9.140625" style="4"/>
    <col min="5633" max="5633" width="29.7109375" style="4" customWidth="1"/>
    <col min="5634" max="5634" width="83.140625" style="4" customWidth="1"/>
    <col min="5635" max="5635" width="43.140625" style="4" customWidth="1"/>
    <col min="5636" max="5636" width="20.85546875" style="4" customWidth="1"/>
    <col min="5637" max="5637" width="9.5703125" style="4" customWidth="1"/>
    <col min="5638" max="5638" width="18.7109375" style="4" customWidth="1"/>
    <col min="5639" max="5639" width="30" style="4" customWidth="1"/>
    <col min="5640" max="5888" width="9.140625" style="4"/>
    <col min="5889" max="5889" width="29.7109375" style="4" customWidth="1"/>
    <col min="5890" max="5890" width="83.140625" style="4" customWidth="1"/>
    <col min="5891" max="5891" width="43.140625" style="4" customWidth="1"/>
    <col min="5892" max="5892" width="20.85546875" style="4" customWidth="1"/>
    <col min="5893" max="5893" width="9.5703125" style="4" customWidth="1"/>
    <col min="5894" max="5894" width="18.7109375" style="4" customWidth="1"/>
    <col min="5895" max="5895" width="30" style="4" customWidth="1"/>
    <col min="5896" max="6144" width="9.140625" style="4"/>
    <col min="6145" max="6145" width="29.7109375" style="4" customWidth="1"/>
    <col min="6146" max="6146" width="83.140625" style="4" customWidth="1"/>
    <col min="6147" max="6147" width="43.140625" style="4" customWidth="1"/>
    <col min="6148" max="6148" width="20.85546875" style="4" customWidth="1"/>
    <col min="6149" max="6149" width="9.5703125" style="4" customWidth="1"/>
    <col min="6150" max="6150" width="18.7109375" style="4" customWidth="1"/>
    <col min="6151" max="6151" width="30" style="4" customWidth="1"/>
    <col min="6152" max="6400" width="9.140625" style="4"/>
    <col min="6401" max="6401" width="29.7109375" style="4" customWidth="1"/>
    <col min="6402" max="6402" width="83.140625" style="4" customWidth="1"/>
    <col min="6403" max="6403" width="43.140625" style="4" customWidth="1"/>
    <col min="6404" max="6404" width="20.85546875" style="4" customWidth="1"/>
    <col min="6405" max="6405" width="9.5703125" style="4" customWidth="1"/>
    <col min="6406" max="6406" width="18.7109375" style="4" customWidth="1"/>
    <col min="6407" max="6407" width="30" style="4" customWidth="1"/>
    <col min="6408" max="6656" width="9.140625" style="4"/>
    <col min="6657" max="6657" width="29.7109375" style="4" customWidth="1"/>
    <col min="6658" max="6658" width="83.140625" style="4" customWidth="1"/>
    <col min="6659" max="6659" width="43.140625" style="4" customWidth="1"/>
    <col min="6660" max="6660" width="20.85546875" style="4" customWidth="1"/>
    <col min="6661" max="6661" width="9.5703125" style="4" customWidth="1"/>
    <col min="6662" max="6662" width="18.7109375" style="4" customWidth="1"/>
    <col min="6663" max="6663" width="30" style="4" customWidth="1"/>
    <col min="6664" max="6912" width="9.140625" style="4"/>
    <col min="6913" max="6913" width="29.7109375" style="4" customWidth="1"/>
    <col min="6914" max="6914" width="83.140625" style="4" customWidth="1"/>
    <col min="6915" max="6915" width="43.140625" style="4" customWidth="1"/>
    <col min="6916" max="6916" width="20.85546875" style="4" customWidth="1"/>
    <col min="6917" max="6917" width="9.5703125" style="4" customWidth="1"/>
    <col min="6918" max="6918" width="18.7109375" style="4" customWidth="1"/>
    <col min="6919" max="6919" width="30" style="4" customWidth="1"/>
    <col min="6920" max="7168" width="9.140625" style="4"/>
    <col min="7169" max="7169" width="29.7109375" style="4" customWidth="1"/>
    <col min="7170" max="7170" width="83.140625" style="4" customWidth="1"/>
    <col min="7171" max="7171" width="43.140625" style="4" customWidth="1"/>
    <col min="7172" max="7172" width="20.85546875" style="4" customWidth="1"/>
    <col min="7173" max="7173" width="9.5703125" style="4" customWidth="1"/>
    <col min="7174" max="7174" width="18.7109375" style="4" customWidth="1"/>
    <col min="7175" max="7175" width="30" style="4" customWidth="1"/>
    <col min="7176" max="7424" width="9.140625" style="4"/>
    <col min="7425" max="7425" width="29.7109375" style="4" customWidth="1"/>
    <col min="7426" max="7426" width="83.140625" style="4" customWidth="1"/>
    <col min="7427" max="7427" width="43.140625" style="4" customWidth="1"/>
    <col min="7428" max="7428" width="20.85546875" style="4" customWidth="1"/>
    <col min="7429" max="7429" width="9.5703125" style="4" customWidth="1"/>
    <col min="7430" max="7430" width="18.7109375" style="4" customWidth="1"/>
    <col min="7431" max="7431" width="30" style="4" customWidth="1"/>
    <col min="7432" max="7680" width="9.140625" style="4"/>
    <col min="7681" max="7681" width="29.7109375" style="4" customWidth="1"/>
    <col min="7682" max="7682" width="83.140625" style="4" customWidth="1"/>
    <col min="7683" max="7683" width="43.140625" style="4" customWidth="1"/>
    <col min="7684" max="7684" width="20.85546875" style="4" customWidth="1"/>
    <col min="7685" max="7685" width="9.5703125" style="4" customWidth="1"/>
    <col min="7686" max="7686" width="18.7109375" style="4" customWidth="1"/>
    <col min="7687" max="7687" width="30" style="4" customWidth="1"/>
    <col min="7688" max="7936" width="9.140625" style="4"/>
    <col min="7937" max="7937" width="29.7109375" style="4" customWidth="1"/>
    <col min="7938" max="7938" width="83.140625" style="4" customWidth="1"/>
    <col min="7939" max="7939" width="43.140625" style="4" customWidth="1"/>
    <col min="7940" max="7940" width="20.85546875" style="4" customWidth="1"/>
    <col min="7941" max="7941" width="9.5703125" style="4" customWidth="1"/>
    <col min="7942" max="7942" width="18.7109375" style="4" customWidth="1"/>
    <col min="7943" max="7943" width="30" style="4" customWidth="1"/>
    <col min="7944" max="8192" width="9.140625" style="4"/>
    <col min="8193" max="8193" width="29.7109375" style="4" customWidth="1"/>
    <col min="8194" max="8194" width="83.140625" style="4" customWidth="1"/>
    <col min="8195" max="8195" width="43.140625" style="4" customWidth="1"/>
    <col min="8196" max="8196" width="20.85546875" style="4" customWidth="1"/>
    <col min="8197" max="8197" width="9.5703125" style="4" customWidth="1"/>
    <col min="8198" max="8198" width="18.7109375" style="4" customWidth="1"/>
    <col min="8199" max="8199" width="30" style="4" customWidth="1"/>
    <col min="8200" max="8448" width="9.140625" style="4"/>
    <col min="8449" max="8449" width="29.7109375" style="4" customWidth="1"/>
    <col min="8450" max="8450" width="83.140625" style="4" customWidth="1"/>
    <col min="8451" max="8451" width="43.140625" style="4" customWidth="1"/>
    <col min="8452" max="8452" width="20.85546875" style="4" customWidth="1"/>
    <col min="8453" max="8453" width="9.5703125" style="4" customWidth="1"/>
    <col min="8454" max="8454" width="18.7109375" style="4" customWidth="1"/>
    <col min="8455" max="8455" width="30" style="4" customWidth="1"/>
    <col min="8456" max="8704" width="9.140625" style="4"/>
    <col min="8705" max="8705" width="29.7109375" style="4" customWidth="1"/>
    <col min="8706" max="8706" width="83.140625" style="4" customWidth="1"/>
    <col min="8707" max="8707" width="43.140625" style="4" customWidth="1"/>
    <col min="8708" max="8708" width="20.85546875" style="4" customWidth="1"/>
    <col min="8709" max="8709" width="9.5703125" style="4" customWidth="1"/>
    <col min="8710" max="8710" width="18.7109375" style="4" customWidth="1"/>
    <col min="8711" max="8711" width="30" style="4" customWidth="1"/>
    <col min="8712" max="8960" width="9.140625" style="4"/>
    <col min="8961" max="8961" width="29.7109375" style="4" customWidth="1"/>
    <col min="8962" max="8962" width="83.140625" style="4" customWidth="1"/>
    <col min="8963" max="8963" width="43.140625" style="4" customWidth="1"/>
    <col min="8964" max="8964" width="20.85546875" style="4" customWidth="1"/>
    <col min="8965" max="8965" width="9.5703125" style="4" customWidth="1"/>
    <col min="8966" max="8966" width="18.7109375" style="4" customWidth="1"/>
    <col min="8967" max="8967" width="30" style="4" customWidth="1"/>
    <col min="8968" max="9216" width="9.140625" style="4"/>
    <col min="9217" max="9217" width="29.7109375" style="4" customWidth="1"/>
    <col min="9218" max="9218" width="83.140625" style="4" customWidth="1"/>
    <col min="9219" max="9219" width="43.140625" style="4" customWidth="1"/>
    <col min="9220" max="9220" width="20.85546875" style="4" customWidth="1"/>
    <col min="9221" max="9221" width="9.5703125" style="4" customWidth="1"/>
    <col min="9222" max="9222" width="18.7109375" style="4" customWidth="1"/>
    <col min="9223" max="9223" width="30" style="4" customWidth="1"/>
    <col min="9224" max="9472" width="9.140625" style="4"/>
    <col min="9473" max="9473" width="29.7109375" style="4" customWidth="1"/>
    <col min="9474" max="9474" width="83.140625" style="4" customWidth="1"/>
    <col min="9475" max="9475" width="43.140625" style="4" customWidth="1"/>
    <col min="9476" max="9476" width="20.85546875" style="4" customWidth="1"/>
    <col min="9477" max="9477" width="9.5703125" style="4" customWidth="1"/>
    <col min="9478" max="9478" width="18.7109375" style="4" customWidth="1"/>
    <col min="9479" max="9479" width="30" style="4" customWidth="1"/>
    <col min="9480" max="9728" width="9.140625" style="4"/>
    <col min="9729" max="9729" width="29.7109375" style="4" customWidth="1"/>
    <col min="9730" max="9730" width="83.140625" style="4" customWidth="1"/>
    <col min="9731" max="9731" width="43.140625" style="4" customWidth="1"/>
    <col min="9732" max="9732" width="20.85546875" style="4" customWidth="1"/>
    <col min="9733" max="9733" width="9.5703125" style="4" customWidth="1"/>
    <col min="9734" max="9734" width="18.7109375" style="4" customWidth="1"/>
    <col min="9735" max="9735" width="30" style="4" customWidth="1"/>
    <col min="9736" max="9984" width="9.140625" style="4"/>
    <col min="9985" max="9985" width="29.7109375" style="4" customWidth="1"/>
    <col min="9986" max="9986" width="83.140625" style="4" customWidth="1"/>
    <col min="9987" max="9987" width="43.140625" style="4" customWidth="1"/>
    <col min="9988" max="9988" width="20.85546875" style="4" customWidth="1"/>
    <col min="9989" max="9989" width="9.5703125" style="4" customWidth="1"/>
    <col min="9990" max="9990" width="18.7109375" style="4" customWidth="1"/>
    <col min="9991" max="9991" width="30" style="4" customWidth="1"/>
    <col min="9992" max="10240" width="9.140625" style="4"/>
    <col min="10241" max="10241" width="29.7109375" style="4" customWidth="1"/>
    <col min="10242" max="10242" width="83.140625" style="4" customWidth="1"/>
    <col min="10243" max="10243" width="43.140625" style="4" customWidth="1"/>
    <col min="10244" max="10244" width="20.85546875" style="4" customWidth="1"/>
    <col min="10245" max="10245" width="9.5703125" style="4" customWidth="1"/>
    <col min="10246" max="10246" width="18.7109375" style="4" customWidth="1"/>
    <col min="10247" max="10247" width="30" style="4" customWidth="1"/>
    <col min="10248" max="10496" width="9.140625" style="4"/>
    <col min="10497" max="10497" width="29.7109375" style="4" customWidth="1"/>
    <col min="10498" max="10498" width="83.140625" style="4" customWidth="1"/>
    <col min="10499" max="10499" width="43.140625" style="4" customWidth="1"/>
    <col min="10500" max="10500" width="20.85546875" style="4" customWidth="1"/>
    <col min="10501" max="10501" width="9.5703125" style="4" customWidth="1"/>
    <col min="10502" max="10502" width="18.7109375" style="4" customWidth="1"/>
    <col min="10503" max="10503" width="30" style="4" customWidth="1"/>
    <col min="10504" max="10752" width="9.140625" style="4"/>
    <col min="10753" max="10753" width="29.7109375" style="4" customWidth="1"/>
    <col min="10754" max="10754" width="83.140625" style="4" customWidth="1"/>
    <col min="10755" max="10755" width="43.140625" style="4" customWidth="1"/>
    <col min="10756" max="10756" width="20.85546875" style="4" customWidth="1"/>
    <col min="10757" max="10757" width="9.5703125" style="4" customWidth="1"/>
    <col min="10758" max="10758" width="18.7109375" style="4" customWidth="1"/>
    <col min="10759" max="10759" width="30" style="4" customWidth="1"/>
    <col min="10760" max="11008" width="9.140625" style="4"/>
    <col min="11009" max="11009" width="29.7109375" style="4" customWidth="1"/>
    <col min="11010" max="11010" width="83.140625" style="4" customWidth="1"/>
    <col min="11011" max="11011" width="43.140625" style="4" customWidth="1"/>
    <col min="11012" max="11012" width="20.85546875" style="4" customWidth="1"/>
    <col min="11013" max="11013" width="9.5703125" style="4" customWidth="1"/>
    <col min="11014" max="11014" width="18.7109375" style="4" customWidth="1"/>
    <col min="11015" max="11015" width="30" style="4" customWidth="1"/>
    <col min="11016" max="11264" width="9.140625" style="4"/>
    <col min="11265" max="11265" width="29.7109375" style="4" customWidth="1"/>
    <col min="11266" max="11266" width="83.140625" style="4" customWidth="1"/>
    <col min="11267" max="11267" width="43.140625" style="4" customWidth="1"/>
    <col min="11268" max="11268" width="20.85546875" style="4" customWidth="1"/>
    <col min="11269" max="11269" width="9.5703125" style="4" customWidth="1"/>
    <col min="11270" max="11270" width="18.7109375" style="4" customWidth="1"/>
    <col min="11271" max="11271" width="30" style="4" customWidth="1"/>
    <col min="11272" max="11520" width="9.140625" style="4"/>
    <col min="11521" max="11521" width="29.7109375" style="4" customWidth="1"/>
    <col min="11522" max="11522" width="83.140625" style="4" customWidth="1"/>
    <col min="11523" max="11523" width="43.140625" style="4" customWidth="1"/>
    <col min="11524" max="11524" width="20.85546875" style="4" customWidth="1"/>
    <col min="11525" max="11525" width="9.5703125" style="4" customWidth="1"/>
    <col min="11526" max="11526" width="18.7109375" style="4" customWidth="1"/>
    <col min="11527" max="11527" width="30" style="4" customWidth="1"/>
    <col min="11528" max="11776" width="9.140625" style="4"/>
    <col min="11777" max="11777" width="29.7109375" style="4" customWidth="1"/>
    <col min="11778" max="11778" width="83.140625" style="4" customWidth="1"/>
    <col min="11779" max="11779" width="43.140625" style="4" customWidth="1"/>
    <col min="11780" max="11780" width="20.85546875" style="4" customWidth="1"/>
    <col min="11781" max="11781" width="9.5703125" style="4" customWidth="1"/>
    <col min="11782" max="11782" width="18.7109375" style="4" customWidth="1"/>
    <col min="11783" max="11783" width="30" style="4" customWidth="1"/>
    <col min="11784" max="12032" width="9.140625" style="4"/>
    <col min="12033" max="12033" width="29.7109375" style="4" customWidth="1"/>
    <col min="12034" max="12034" width="83.140625" style="4" customWidth="1"/>
    <col min="12035" max="12035" width="43.140625" style="4" customWidth="1"/>
    <col min="12036" max="12036" width="20.85546875" style="4" customWidth="1"/>
    <col min="12037" max="12037" width="9.5703125" style="4" customWidth="1"/>
    <col min="12038" max="12038" width="18.7109375" style="4" customWidth="1"/>
    <col min="12039" max="12039" width="30" style="4" customWidth="1"/>
    <col min="12040" max="12288" width="9.140625" style="4"/>
    <col min="12289" max="12289" width="29.7109375" style="4" customWidth="1"/>
    <col min="12290" max="12290" width="83.140625" style="4" customWidth="1"/>
    <col min="12291" max="12291" width="43.140625" style="4" customWidth="1"/>
    <col min="12292" max="12292" width="20.85546875" style="4" customWidth="1"/>
    <col min="12293" max="12293" width="9.5703125" style="4" customWidth="1"/>
    <col min="12294" max="12294" width="18.7109375" style="4" customWidth="1"/>
    <col min="12295" max="12295" width="30" style="4" customWidth="1"/>
    <col min="12296" max="12544" width="9.140625" style="4"/>
    <col min="12545" max="12545" width="29.7109375" style="4" customWidth="1"/>
    <col min="12546" max="12546" width="83.140625" style="4" customWidth="1"/>
    <col min="12547" max="12547" width="43.140625" style="4" customWidth="1"/>
    <col min="12548" max="12548" width="20.85546875" style="4" customWidth="1"/>
    <col min="12549" max="12549" width="9.5703125" style="4" customWidth="1"/>
    <col min="12550" max="12550" width="18.7109375" style="4" customWidth="1"/>
    <col min="12551" max="12551" width="30" style="4" customWidth="1"/>
    <col min="12552" max="12800" width="9.140625" style="4"/>
    <col min="12801" max="12801" width="29.7109375" style="4" customWidth="1"/>
    <col min="12802" max="12802" width="83.140625" style="4" customWidth="1"/>
    <col min="12803" max="12803" width="43.140625" style="4" customWidth="1"/>
    <col min="12804" max="12804" width="20.85546875" style="4" customWidth="1"/>
    <col min="12805" max="12805" width="9.5703125" style="4" customWidth="1"/>
    <col min="12806" max="12806" width="18.7109375" style="4" customWidth="1"/>
    <col min="12807" max="12807" width="30" style="4" customWidth="1"/>
    <col min="12808" max="13056" width="9.140625" style="4"/>
    <col min="13057" max="13057" width="29.7109375" style="4" customWidth="1"/>
    <col min="13058" max="13058" width="83.140625" style="4" customWidth="1"/>
    <col min="13059" max="13059" width="43.140625" style="4" customWidth="1"/>
    <col min="13060" max="13060" width="20.85546875" style="4" customWidth="1"/>
    <col min="13061" max="13061" width="9.5703125" style="4" customWidth="1"/>
    <col min="13062" max="13062" width="18.7109375" style="4" customWidth="1"/>
    <col min="13063" max="13063" width="30" style="4" customWidth="1"/>
    <col min="13064" max="13312" width="9.140625" style="4"/>
    <col min="13313" max="13313" width="29.7109375" style="4" customWidth="1"/>
    <col min="13314" max="13314" width="83.140625" style="4" customWidth="1"/>
    <col min="13315" max="13315" width="43.140625" style="4" customWidth="1"/>
    <col min="13316" max="13316" width="20.85546875" style="4" customWidth="1"/>
    <col min="13317" max="13317" width="9.5703125" style="4" customWidth="1"/>
    <col min="13318" max="13318" width="18.7109375" style="4" customWidth="1"/>
    <col min="13319" max="13319" width="30" style="4" customWidth="1"/>
    <col min="13320" max="13568" width="9.140625" style="4"/>
    <col min="13569" max="13569" width="29.7109375" style="4" customWidth="1"/>
    <col min="13570" max="13570" width="83.140625" style="4" customWidth="1"/>
    <col min="13571" max="13571" width="43.140625" style="4" customWidth="1"/>
    <col min="13572" max="13572" width="20.85546875" style="4" customWidth="1"/>
    <col min="13573" max="13573" width="9.5703125" style="4" customWidth="1"/>
    <col min="13574" max="13574" width="18.7109375" style="4" customWidth="1"/>
    <col min="13575" max="13575" width="30" style="4" customWidth="1"/>
    <col min="13576" max="13824" width="9.140625" style="4"/>
    <col min="13825" max="13825" width="29.7109375" style="4" customWidth="1"/>
    <col min="13826" max="13826" width="83.140625" style="4" customWidth="1"/>
    <col min="13827" max="13827" width="43.140625" style="4" customWidth="1"/>
    <col min="13828" max="13828" width="20.85546875" style="4" customWidth="1"/>
    <col min="13829" max="13829" width="9.5703125" style="4" customWidth="1"/>
    <col min="13830" max="13830" width="18.7109375" style="4" customWidth="1"/>
    <col min="13831" max="13831" width="30" style="4" customWidth="1"/>
    <col min="13832" max="14080" width="9.140625" style="4"/>
    <col min="14081" max="14081" width="29.7109375" style="4" customWidth="1"/>
    <col min="14082" max="14082" width="83.140625" style="4" customWidth="1"/>
    <col min="14083" max="14083" width="43.140625" style="4" customWidth="1"/>
    <col min="14084" max="14084" width="20.85546875" style="4" customWidth="1"/>
    <col min="14085" max="14085" width="9.5703125" style="4" customWidth="1"/>
    <col min="14086" max="14086" width="18.7109375" style="4" customWidth="1"/>
    <col min="14087" max="14087" width="30" style="4" customWidth="1"/>
    <col min="14088" max="14336" width="9.140625" style="4"/>
    <col min="14337" max="14337" width="29.7109375" style="4" customWidth="1"/>
    <col min="14338" max="14338" width="83.140625" style="4" customWidth="1"/>
    <col min="14339" max="14339" width="43.140625" style="4" customWidth="1"/>
    <col min="14340" max="14340" width="20.85546875" style="4" customWidth="1"/>
    <col min="14341" max="14341" width="9.5703125" style="4" customWidth="1"/>
    <col min="14342" max="14342" width="18.7109375" style="4" customWidth="1"/>
    <col min="14343" max="14343" width="30" style="4" customWidth="1"/>
    <col min="14344" max="14592" width="9.140625" style="4"/>
    <col min="14593" max="14593" width="29.7109375" style="4" customWidth="1"/>
    <col min="14594" max="14594" width="83.140625" style="4" customWidth="1"/>
    <col min="14595" max="14595" width="43.140625" style="4" customWidth="1"/>
    <col min="14596" max="14596" width="20.85546875" style="4" customWidth="1"/>
    <col min="14597" max="14597" width="9.5703125" style="4" customWidth="1"/>
    <col min="14598" max="14598" width="18.7109375" style="4" customWidth="1"/>
    <col min="14599" max="14599" width="30" style="4" customWidth="1"/>
    <col min="14600" max="14848" width="9.140625" style="4"/>
    <col min="14849" max="14849" width="29.7109375" style="4" customWidth="1"/>
    <col min="14850" max="14850" width="83.140625" style="4" customWidth="1"/>
    <col min="14851" max="14851" width="43.140625" style="4" customWidth="1"/>
    <col min="14852" max="14852" width="20.85546875" style="4" customWidth="1"/>
    <col min="14853" max="14853" width="9.5703125" style="4" customWidth="1"/>
    <col min="14854" max="14854" width="18.7109375" style="4" customWidth="1"/>
    <col min="14855" max="14855" width="30" style="4" customWidth="1"/>
    <col min="14856" max="15104" width="9.140625" style="4"/>
    <col min="15105" max="15105" width="29.7109375" style="4" customWidth="1"/>
    <col min="15106" max="15106" width="83.140625" style="4" customWidth="1"/>
    <col min="15107" max="15107" width="43.140625" style="4" customWidth="1"/>
    <col min="15108" max="15108" width="20.85546875" style="4" customWidth="1"/>
    <col min="15109" max="15109" width="9.5703125" style="4" customWidth="1"/>
    <col min="15110" max="15110" width="18.7109375" style="4" customWidth="1"/>
    <col min="15111" max="15111" width="30" style="4" customWidth="1"/>
    <col min="15112" max="15360" width="9.140625" style="4"/>
    <col min="15361" max="15361" width="29.7109375" style="4" customWidth="1"/>
    <col min="15362" max="15362" width="83.140625" style="4" customWidth="1"/>
    <col min="15363" max="15363" width="43.140625" style="4" customWidth="1"/>
    <col min="15364" max="15364" width="20.85546875" style="4" customWidth="1"/>
    <col min="15365" max="15365" width="9.5703125" style="4" customWidth="1"/>
    <col min="15366" max="15366" width="18.7109375" style="4" customWidth="1"/>
    <col min="15367" max="15367" width="30" style="4" customWidth="1"/>
    <col min="15368" max="15616" width="9.140625" style="4"/>
    <col min="15617" max="15617" width="29.7109375" style="4" customWidth="1"/>
    <col min="15618" max="15618" width="83.140625" style="4" customWidth="1"/>
    <col min="15619" max="15619" width="43.140625" style="4" customWidth="1"/>
    <col min="15620" max="15620" width="20.85546875" style="4" customWidth="1"/>
    <col min="15621" max="15621" width="9.5703125" style="4" customWidth="1"/>
    <col min="15622" max="15622" width="18.7109375" style="4" customWidth="1"/>
    <col min="15623" max="15623" width="30" style="4" customWidth="1"/>
    <col min="15624" max="15872" width="9.140625" style="4"/>
    <col min="15873" max="15873" width="29.7109375" style="4" customWidth="1"/>
    <col min="15874" max="15874" width="83.140625" style="4" customWidth="1"/>
    <col min="15875" max="15875" width="43.140625" style="4" customWidth="1"/>
    <col min="15876" max="15876" width="20.85546875" style="4" customWidth="1"/>
    <col min="15877" max="15877" width="9.5703125" style="4" customWidth="1"/>
    <col min="15878" max="15878" width="18.7109375" style="4" customWidth="1"/>
    <col min="15879" max="15879" width="30" style="4" customWidth="1"/>
    <col min="15880" max="16128" width="9.140625" style="4"/>
    <col min="16129" max="16129" width="29.7109375" style="4" customWidth="1"/>
    <col min="16130" max="16130" width="83.140625" style="4" customWidth="1"/>
    <col min="16131" max="16131" width="43.140625" style="4" customWidth="1"/>
    <col min="16132" max="16132" width="20.85546875" style="4" customWidth="1"/>
    <col min="16133" max="16133" width="9.5703125" style="4" customWidth="1"/>
    <col min="16134" max="16134" width="18.7109375" style="4" customWidth="1"/>
    <col min="16135" max="16135" width="30" style="4" customWidth="1"/>
    <col min="16136"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21" t="s">
        <v>441</v>
      </c>
      <c r="B3" s="421"/>
      <c r="C3" s="421"/>
      <c r="D3" s="421"/>
      <c r="E3" s="421"/>
      <c r="F3" s="421"/>
      <c r="G3" s="421"/>
    </row>
    <row r="4" spans="1:61" s="1" customFormat="1" ht="20.25" customHeight="1" x14ac:dyDescent="0.35">
      <c r="A4" s="89"/>
      <c r="B4" s="331"/>
      <c r="C4" s="331"/>
      <c r="D4" s="331"/>
      <c r="E4" s="331"/>
      <c r="F4" s="331"/>
      <c r="G4" s="331"/>
    </row>
    <row r="5" spans="1:61" x14ac:dyDescent="0.3">
      <c r="A5" s="342" t="s">
        <v>3</v>
      </c>
      <c r="B5" s="418" t="s">
        <v>198</v>
      </c>
      <c r="C5" s="418"/>
      <c r="D5" s="418"/>
      <c r="E5" s="418"/>
      <c r="F5" s="418"/>
      <c r="G5" s="418"/>
    </row>
    <row r="6" spans="1:61" x14ac:dyDescent="0.3">
      <c r="B6" s="11"/>
      <c r="C6" s="11"/>
      <c r="D6" s="11"/>
      <c r="E6" s="11"/>
      <c r="F6" s="11"/>
      <c r="G6" s="12"/>
    </row>
    <row r="7" spans="1:61" ht="21.75" customHeight="1" x14ac:dyDescent="0.3">
      <c r="A7" s="365" t="s">
        <v>0</v>
      </c>
      <c r="B7" s="418" t="s">
        <v>199</v>
      </c>
      <c r="C7" s="418"/>
      <c r="D7" s="418"/>
      <c r="E7" s="418"/>
      <c r="F7" s="418"/>
      <c r="G7" s="418"/>
      <c r="H7" s="6"/>
      <c r="I7" s="6"/>
      <c r="J7" s="6"/>
      <c r="K7" s="6"/>
      <c r="L7" s="6"/>
      <c r="M7" s="6"/>
      <c r="N7" s="6"/>
      <c r="O7" s="6"/>
    </row>
    <row r="8" spans="1:61" x14ac:dyDescent="0.3">
      <c r="A8" s="6"/>
      <c r="B8" s="6"/>
      <c r="C8" s="6"/>
      <c r="D8" s="6"/>
      <c r="E8" s="6"/>
      <c r="F8" s="6"/>
      <c r="G8" s="12"/>
    </row>
    <row r="9" spans="1:61" s="8" customFormat="1" ht="13.5" customHeight="1" x14ac:dyDescent="0.3">
      <c r="A9" s="485" t="s">
        <v>5</v>
      </c>
      <c r="B9" s="424" t="s">
        <v>200</v>
      </c>
      <c r="C9" s="425"/>
      <c r="D9" s="425"/>
      <c r="E9" s="425"/>
      <c r="F9" s="425"/>
      <c r="G9" s="426"/>
      <c r="H9" s="6"/>
      <c r="I9" s="6"/>
      <c r="J9" s="6"/>
      <c r="K9" s="6"/>
      <c r="L9" s="6"/>
      <c r="M9" s="6"/>
      <c r="N9" s="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417"/>
      <c r="AQ9" s="417"/>
      <c r="AR9" s="417"/>
      <c r="AS9" s="417"/>
      <c r="AT9" s="417"/>
      <c r="AU9" s="417"/>
      <c r="AV9" s="417"/>
      <c r="AW9" s="417"/>
      <c r="AX9" s="417"/>
      <c r="AY9" s="417"/>
      <c r="AZ9" s="417"/>
      <c r="BA9" s="417"/>
      <c r="BB9" s="417"/>
      <c r="BC9" s="417"/>
      <c r="BD9" s="417"/>
      <c r="BE9" s="417"/>
      <c r="BF9" s="417"/>
      <c r="BG9" s="7"/>
      <c r="BH9" s="7"/>
      <c r="BI9" s="7"/>
    </row>
    <row r="10" spans="1:61" s="7" customFormat="1" ht="41.25" customHeight="1" x14ac:dyDescent="0.3">
      <c r="A10" s="486"/>
      <c r="B10" s="427"/>
      <c r="C10" s="428"/>
      <c r="D10" s="428"/>
      <c r="E10" s="428"/>
      <c r="F10" s="428"/>
      <c r="G10" s="429"/>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30"/>
      <c r="AV10" s="330"/>
      <c r="AW10" s="330"/>
      <c r="AX10" s="330"/>
      <c r="AY10" s="330"/>
      <c r="AZ10" s="330"/>
      <c r="BA10" s="330"/>
      <c r="BB10" s="330"/>
      <c r="BC10" s="330"/>
      <c r="BD10" s="330"/>
      <c r="BE10" s="330"/>
      <c r="BF10" s="330"/>
    </row>
    <row r="11" spans="1:61" x14ac:dyDescent="0.3">
      <c r="A11" s="6"/>
      <c r="B11" s="6"/>
      <c r="C11" s="6"/>
      <c r="D11" s="6"/>
      <c r="E11" s="6"/>
      <c r="F11" s="6"/>
      <c r="G11" s="12"/>
    </row>
    <row r="12" spans="1:61" ht="22.5" customHeight="1" x14ac:dyDescent="0.3">
      <c r="A12" s="365" t="s">
        <v>1</v>
      </c>
      <c r="B12" s="418" t="s">
        <v>201</v>
      </c>
      <c r="C12" s="418"/>
      <c r="D12" s="418"/>
      <c r="E12" s="418"/>
      <c r="F12" s="418"/>
      <c r="G12" s="418"/>
    </row>
    <row r="13" spans="1:61" x14ac:dyDescent="0.3">
      <c r="A13" s="6"/>
      <c r="B13" s="6"/>
      <c r="C13" s="6"/>
      <c r="D13" s="6"/>
      <c r="E13" s="6"/>
      <c r="F13" s="6"/>
      <c r="G13" s="12"/>
    </row>
    <row r="14" spans="1:61" ht="17.25" thickBot="1" x14ac:dyDescent="0.35"/>
    <row r="15" spans="1:61" ht="99.75" customHeight="1" thickBot="1" x14ac:dyDescent="0.35">
      <c r="A15" s="367" t="s">
        <v>2</v>
      </c>
      <c r="B15" s="368" t="s">
        <v>6</v>
      </c>
      <c r="C15" s="368" t="s">
        <v>202</v>
      </c>
      <c r="D15" s="368" t="s">
        <v>4</v>
      </c>
      <c r="E15" s="487" t="s">
        <v>16</v>
      </c>
      <c r="F15" s="488"/>
      <c r="G15" s="369" t="s">
        <v>7</v>
      </c>
    </row>
    <row r="16" spans="1:61" s="17" customFormat="1" ht="50.25" customHeight="1" thickBot="1" x14ac:dyDescent="0.3">
      <c r="A16" s="483" t="s">
        <v>203</v>
      </c>
      <c r="B16" s="27" t="s">
        <v>204</v>
      </c>
      <c r="C16" s="344" t="s">
        <v>205</v>
      </c>
      <c r="D16" s="344">
        <v>0</v>
      </c>
      <c r="E16" s="405" t="s">
        <v>206</v>
      </c>
      <c r="F16" s="29" t="s">
        <v>207</v>
      </c>
      <c r="G16" s="30"/>
      <c r="H16" s="16"/>
      <c r="I16" s="16"/>
      <c r="J16" s="16"/>
      <c r="K16" s="16"/>
      <c r="L16" s="16"/>
      <c r="M16" s="16"/>
      <c r="N16" s="16"/>
      <c r="O16" s="16"/>
      <c r="P16" s="16"/>
    </row>
    <row r="17" spans="1:16" s="17" customFormat="1" ht="44.25" customHeight="1" x14ac:dyDescent="0.25">
      <c r="A17" s="484"/>
      <c r="B17" s="27" t="s">
        <v>208</v>
      </c>
      <c r="C17" s="343" t="s">
        <v>209</v>
      </c>
      <c r="D17" s="343">
        <v>0</v>
      </c>
      <c r="E17" s="406"/>
      <c r="F17" s="29" t="s">
        <v>210</v>
      </c>
      <c r="G17" s="31"/>
      <c r="H17" s="16"/>
      <c r="I17" s="16"/>
      <c r="J17" s="16"/>
      <c r="K17" s="16"/>
      <c r="L17" s="16"/>
      <c r="M17" s="16"/>
      <c r="N17" s="16"/>
      <c r="O17" s="16"/>
      <c r="P17" s="16"/>
    </row>
    <row r="18" spans="1:16" s="17" customFormat="1" ht="16.5" customHeight="1" x14ac:dyDescent="0.25">
      <c r="A18" s="484"/>
      <c r="B18" s="23" t="s">
        <v>211</v>
      </c>
      <c r="D18" s="343">
        <v>0</v>
      </c>
      <c r="E18" s="406"/>
      <c r="F18" s="18" t="s">
        <v>212</v>
      </c>
      <c r="G18" s="31"/>
      <c r="H18" s="16"/>
      <c r="I18" s="16"/>
      <c r="J18" s="16"/>
      <c r="K18" s="16"/>
      <c r="L18" s="16"/>
      <c r="M18" s="16"/>
      <c r="N18" s="16"/>
      <c r="O18" s="16"/>
      <c r="P18" s="16"/>
    </row>
    <row r="19" spans="1:16" s="17" customFormat="1" ht="51.75" customHeight="1" thickBot="1" x14ac:dyDescent="0.3">
      <c r="A19" s="489"/>
      <c r="B19" s="32" t="s">
        <v>213</v>
      </c>
      <c r="C19" s="343" t="s">
        <v>209</v>
      </c>
      <c r="D19" s="345">
        <v>0</v>
      </c>
      <c r="E19" s="407"/>
      <c r="F19" s="18" t="s">
        <v>214</v>
      </c>
      <c r="G19" s="35"/>
      <c r="H19" s="16"/>
      <c r="I19" s="16"/>
      <c r="J19" s="16"/>
      <c r="K19" s="16"/>
      <c r="L19" s="16"/>
      <c r="M19" s="16"/>
      <c r="N19" s="16"/>
      <c r="O19" s="16"/>
      <c r="P19" s="16"/>
    </row>
    <row r="20" spans="1:16" s="17" customFormat="1" ht="34.5" customHeight="1" thickBot="1" x14ac:dyDescent="0.3">
      <c r="A20" s="483" t="s">
        <v>215</v>
      </c>
      <c r="B20" s="338" t="s">
        <v>216</v>
      </c>
      <c r="C20" s="337" t="s">
        <v>217</v>
      </c>
      <c r="D20" s="337">
        <v>0</v>
      </c>
      <c r="E20" s="406" t="s">
        <v>218</v>
      </c>
      <c r="F20" s="29" t="s">
        <v>207</v>
      </c>
      <c r="G20" s="42"/>
      <c r="H20" s="16"/>
      <c r="I20" s="16"/>
      <c r="J20" s="16"/>
      <c r="K20" s="16"/>
      <c r="L20" s="16"/>
      <c r="M20" s="16"/>
      <c r="N20" s="16"/>
      <c r="O20" s="16"/>
      <c r="P20" s="16"/>
    </row>
    <row r="21" spans="1:16" s="17" customFormat="1" ht="32.25" customHeight="1" thickBot="1" x14ac:dyDescent="0.3">
      <c r="A21" s="484"/>
      <c r="B21" s="23" t="s">
        <v>219</v>
      </c>
      <c r="C21" s="337" t="s">
        <v>217</v>
      </c>
      <c r="D21" s="343">
        <v>0</v>
      </c>
      <c r="E21" s="406"/>
      <c r="F21" s="29" t="s">
        <v>220</v>
      </c>
      <c r="G21" s="31"/>
      <c r="H21" s="16"/>
      <c r="I21" s="16"/>
      <c r="J21" s="16"/>
      <c r="K21" s="16"/>
      <c r="L21" s="16"/>
      <c r="M21" s="16"/>
      <c r="N21" s="16"/>
      <c r="O21" s="16"/>
      <c r="P21" s="16"/>
    </row>
    <row r="22" spans="1:16" s="17" customFormat="1" ht="47.25" customHeight="1" thickBot="1" x14ac:dyDescent="0.3">
      <c r="A22" s="484"/>
      <c r="B22" s="23" t="s">
        <v>221</v>
      </c>
      <c r="C22" s="337" t="s">
        <v>217</v>
      </c>
      <c r="D22" s="343">
        <v>0</v>
      </c>
      <c r="E22" s="406"/>
      <c r="F22" s="29" t="s">
        <v>220</v>
      </c>
      <c r="G22" s="31"/>
      <c r="H22" s="16"/>
      <c r="I22" s="16"/>
      <c r="J22" s="16"/>
      <c r="K22" s="16"/>
      <c r="L22" s="16"/>
      <c r="M22" s="16"/>
      <c r="N22" s="16"/>
      <c r="O22" s="16"/>
      <c r="P22" s="16"/>
    </row>
    <row r="23" spans="1:16" s="17" customFormat="1" ht="36" customHeight="1" x14ac:dyDescent="0.25">
      <c r="A23" s="484"/>
      <c r="B23" s="23" t="s">
        <v>222</v>
      </c>
      <c r="C23" s="337" t="s">
        <v>217</v>
      </c>
      <c r="D23" s="343"/>
      <c r="E23" s="473"/>
      <c r="F23" s="29" t="s">
        <v>220</v>
      </c>
      <c r="G23" s="43"/>
      <c r="H23" s="16"/>
      <c r="I23" s="16"/>
      <c r="J23" s="16"/>
      <c r="K23" s="16"/>
      <c r="L23" s="16"/>
      <c r="M23" s="16"/>
      <c r="N23" s="16"/>
      <c r="O23" s="16"/>
      <c r="P23" s="16"/>
    </row>
    <row r="24" spans="1:16" s="17" customFormat="1" ht="42" customHeight="1" thickBot="1" x14ac:dyDescent="0.3">
      <c r="A24" s="490" t="s">
        <v>223</v>
      </c>
      <c r="B24" s="338" t="s">
        <v>224</v>
      </c>
      <c r="C24" s="337" t="s">
        <v>225</v>
      </c>
      <c r="D24" s="337">
        <v>0</v>
      </c>
      <c r="E24" s="406" t="s">
        <v>226</v>
      </c>
      <c r="F24" s="26" t="s">
        <v>207</v>
      </c>
      <c r="G24" s="42"/>
      <c r="H24" s="16"/>
      <c r="I24" s="16"/>
      <c r="J24" s="16"/>
      <c r="K24" s="16"/>
      <c r="L24" s="16"/>
      <c r="M24" s="16"/>
      <c r="N24" s="16"/>
      <c r="O24" s="16"/>
      <c r="P24" s="16"/>
    </row>
    <row r="25" spans="1:16" s="17" customFormat="1" ht="45" customHeight="1" thickBot="1" x14ac:dyDescent="0.3">
      <c r="A25" s="490"/>
      <c r="B25" s="23" t="s">
        <v>227</v>
      </c>
      <c r="C25" s="337" t="s">
        <v>225</v>
      </c>
      <c r="D25" s="343">
        <v>0</v>
      </c>
      <c r="E25" s="406"/>
      <c r="F25" s="29" t="s">
        <v>220</v>
      </c>
      <c r="G25" s="31"/>
      <c r="H25" s="16"/>
      <c r="I25" s="16"/>
      <c r="J25" s="16"/>
      <c r="K25" s="16"/>
      <c r="L25" s="16"/>
      <c r="M25" s="16"/>
      <c r="N25" s="16"/>
      <c r="O25" s="16"/>
      <c r="P25" s="16"/>
    </row>
    <row r="26" spans="1:16" s="17" customFormat="1" ht="57.75" customHeight="1" thickBot="1" x14ac:dyDescent="0.3">
      <c r="A26" s="490"/>
      <c r="B26" s="23" t="s">
        <v>228</v>
      </c>
      <c r="C26" s="337" t="s">
        <v>229</v>
      </c>
      <c r="D26" s="343">
        <v>0</v>
      </c>
      <c r="E26" s="406"/>
      <c r="F26" s="29" t="s">
        <v>230</v>
      </c>
      <c r="G26" s="31"/>
      <c r="H26" s="16"/>
      <c r="I26" s="16"/>
      <c r="J26" s="16"/>
      <c r="K26" s="16"/>
      <c r="L26" s="16"/>
      <c r="M26" s="16"/>
      <c r="N26" s="16"/>
      <c r="O26" s="16"/>
      <c r="P26" s="16"/>
    </row>
    <row r="27" spans="1:16" s="17" customFormat="1" ht="49.5" customHeight="1" thickBot="1" x14ac:dyDescent="0.3">
      <c r="A27" s="490"/>
      <c r="B27" s="334" t="s">
        <v>231</v>
      </c>
      <c r="C27" s="337" t="s">
        <v>229</v>
      </c>
      <c r="D27" s="336">
        <v>0</v>
      </c>
      <c r="E27" s="406"/>
      <c r="F27" s="29" t="s">
        <v>232</v>
      </c>
      <c r="G27" s="43"/>
      <c r="H27" s="16"/>
      <c r="I27" s="16"/>
      <c r="J27" s="16"/>
      <c r="K27" s="16"/>
      <c r="L27" s="16"/>
      <c r="M27" s="16"/>
      <c r="N27" s="16"/>
      <c r="O27" s="16"/>
      <c r="P27" s="16"/>
    </row>
    <row r="28" spans="1:16" s="17" customFormat="1" ht="40.5" customHeight="1" thickBot="1" x14ac:dyDescent="0.3">
      <c r="A28" s="491" t="s">
        <v>233</v>
      </c>
      <c r="B28" s="27" t="s">
        <v>234</v>
      </c>
      <c r="C28" s="344" t="s">
        <v>235</v>
      </c>
      <c r="D28" s="344">
        <v>0</v>
      </c>
      <c r="E28" s="405" t="s">
        <v>236</v>
      </c>
      <c r="F28" s="29" t="s">
        <v>220</v>
      </c>
      <c r="G28" s="30"/>
      <c r="H28" s="16"/>
      <c r="I28" s="16"/>
      <c r="J28" s="16"/>
      <c r="K28" s="16"/>
      <c r="L28" s="16"/>
      <c r="M28" s="16"/>
      <c r="N28" s="16"/>
      <c r="O28" s="16"/>
      <c r="P28" s="16"/>
    </row>
    <row r="29" spans="1:16" s="17" customFormat="1" ht="41.25" customHeight="1" thickBot="1" x14ac:dyDescent="0.3">
      <c r="A29" s="484"/>
      <c r="B29" s="23" t="s">
        <v>237</v>
      </c>
      <c r="C29" s="90" t="s">
        <v>238</v>
      </c>
      <c r="D29" s="343">
        <v>0</v>
      </c>
      <c r="E29" s="406"/>
      <c r="F29" s="29" t="s">
        <v>220</v>
      </c>
      <c r="G29" s="31"/>
      <c r="H29" s="16"/>
      <c r="I29" s="16"/>
      <c r="J29" s="16"/>
      <c r="K29" s="16"/>
      <c r="L29" s="16"/>
      <c r="M29" s="16"/>
      <c r="N29" s="16"/>
      <c r="O29" s="16"/>
      <c r="P29" s="16"/>
    </row>
    <row r="30" spans="1:16" s="17" customFormat="1" ht="47.25" customHeight="1" thickBot="1" x14ac:dyDescent="0.3">
      <c r="A30" s="484"/>
      <c r="B30" s="23" t="s">
        <v>239</v>
      </c>
      <c r="C30" s="344" t="s">
        <v>240</v>
      </c>
      <c r="D30" s="91">
        <v>14584000</v>
      </c>
      <c r="E30" s="406"/>
      <c r="F30" s="29" t="s">
        <v>210</v>
      </c>
      <c r="G30" s="31"/>
      <c r="H30" s="16"/>
      <c r="I30" s="16"/>
      <c r="J30" s="16"/>
      <c r="K30" s="16"/>
      <c r="L30" s="16"/>
      <c r="M30" s="16"/>
      <c r="N30" s="16"/>
      <c r="O30" s="16"/>
      <c r="P30" s="16"/>
    </row>
    <row r="31" spans="1:16" s="17" customFormat="1" ht="30.75" customHeight="1" thickBot="1" x14ac:dyDescent="0.3">
      <c r="A31" s="489"/>
      <c r="B31" s="32" t="s">
        <v>241</v>
      </c>
      <c r="C31" s="345"/>
      <c r="D31" s="345"/>
      <c r="E31" s="407"/>
      <c r="F31" s="29" t="s">
        <v>242</v>
      </c>
      <c r="G31" s="35"/>
      <c r="H31" s="16"/>
      <c r="I31" s="16"/>
      <c r="J31" s="16"/>
      <c r="K31" s="16"/>
      <c r="L31" s="16"/>
      <c r="M31" s="16"/>
      <c r="N31" s="16"/>
      <c r="O31" s="16"/>
      <c r="P31" s="16"/>
    </row>
    <row r="32" spans="1:16" s="17" customFormat="1" ht="47.25" customHeight="1" x14ac:dyDescent="0.25">
      <c r="A32" s="483" t="s">
        <v>243</v>
      </c>
      <c r="B32" s="338" t="s">
        <v>244</v>
      </c>
      <c r="C32" s="337" t="s">
        <v>245</v>
      </c>
      <c r="D32" s="337">
        <v>0</v>
      </c>
      <c r="E32" s="406" t="s">
        <v>246</v>
      </c>
      <c r="F32" s="26" t="s">
        <v>247</v>
      </c>
      <c r="G32" s="42"/>
      <c r="H32" s="16"/>
      <c r="I32" s="16"/>
      <c r="J32" s="16"/>
      <c r="K32" s="16"/>
      <c r="L32" s="16"/>
      <c r="M32" s="16"/>
      <c r="N32" s="16"/>
      <c r="O32" s="16"/>
      <c r="P32" s="16"/>
    </row>
    <row r="33" spans="1:16" s="17" customFormat="1" ht="44.25" customHeight="1" x14ac:dyDescent="0.25">
      <c r="A33" s="484"/>
      <c r="B33" s="23" t="s">
        <v>248</v>
      </c>
      <c r="C33" s="337" t="s">
        <v>249</v>
      </c>
      <c r="D33" s="343">
        <v>0</v>
      </c>
      <c r="E33" s="406"/>
      <c r="F33" s="26" t="s">
        <v>247</v>
      </c>
      <c r="G33" s="31"/>
      <c r="H33" s="16"/>
      <c r="I33" s="16"/>
      <c r="J33" s="16"/>
      <c r="K33" s="16"/>
      <c r="L33" s="16"/>
      <c r="M33" s="16"/>
      <c r="N33" s="16"/>
      <c r="O33" s="16"/>
      <c r="P33" s="16"/>
    </row>
    <row r="34" spans="1:16" s="17" customFormat="1" ht="32.25" customHeight="1" x14ac:dyDescent="0.25">
      <c r="A34" s="484"/>
      <c r="B34" s="23" t="s">
        <v>250</v>
      </c>
      <c r="C34" s="337" t="s">
        <v>251</v>
      </c>
      <c r="D34" s="343">
        <v>0</v>
      </c>
      <c r="E34" s="406"/>
      <c r="F34" s="26" t="s">
        <v>247</v>
      </c>
      <c r="G34" s="31"/>
      <c r="H34" s="16"/>
      <c r="I34" s="16"/>
      <c r="J34" s="16"/>
      <c r="K34" s="16"/>
      <c r="L34" s="16"/>
      <c r="M34" s="16"/>
      <c r="N34" s="16"/>
      <c r="O34" s="16"/>
      <c r="P34" s="16"/>
    </row>
    <row r="35" spans="1:16" s="17" customFormat="1" ht="156.75" customHeight="1" thickBot="1" x14ac:dyDescent="0.3">
      <c r="A35" s="489"/>
      <c r="B35" s="334" t="s">
        <v>252</v>
      </c>
      <c r="C35" s="337" t="s">
        <v>251</v>
      </c>
      <c r="D35" s="336">
        <v>0</v>
      </c>
      <c r="E35" s="406"/>
      <c r="F35" s="26" t="s">
        <v>247</v>
      </c>
      <c r="G35" s="43"/>
      <c r="H35" s="16"/>
      <c r="I35" s="16"/>
      <c r="J35" s="16"/>
      <c r="K35" s="16"/>
      <c r="L35" s="16"/>
      <c r="M35" s="16"/>
      <c r="N35" s="16"/>
      <c r="O35" s="16"/>
      <c r="P35" s="16"/>
    </row>
    <row r="36" spans="1:16" s="17" customFormat="1" ht="42" customHeight="1" thickBot="1" x14ac:dyDescent="0.3">
      <c r="A36" s="483" t="s">
        <v>253</v>
      </c>
      <c r="B36" s="27" t="s">
        <v>254</v>
      </c>
      <c r="C36" s="344" t="s">
        <v>255</v>
      </c>
      <c r="D36" s="344">
        <v>0</v>
      </c>
      <c r="E36" s="405" t="s">
        <v>256</v>
      </c>
      <c r="F36" s="26" t="s">
        <v>210</v>
      </c>
      <c r="G36" s="30"/>
      <c r="H36" s="16"/>
      <c r="I36" s="16"/>
      <c r="J36" s="16"/>
      <c r="K36" s="16"/>
      <c r="L36" s="16"/>
      <c r="M36" s="16"/>
      <c r="N36" s="16"/>
      <c r="O36" s="16"/>
      <c r="P36" s="16"/>
    </row>
    <row r="37" spans="1:16" s="17" customFormat="1" ht="50.25" customHeight="1" thickBot="1" x14ac:dyDescent="0.3">
      <c r="A37" s="484"/>
      <c r="B37" s="23" t="s">
        <v>257</v>
      </c>
      <c r="C37" s="344" t="s">
        <v>258</v>
      </c>
      <c r="D37" s="343">
        <v>0</v>
      </c>
      <c r="E37" s="406"/>
      <c r="F37" s="26" t="s">
        <v>207</v>
      </c>
      <c r="G37" s="31"/>
      <c r="H37" s="16"/>
      <c r="I37" s="16"/>
      <c r="J37" s="16"/>
      <c r="K37" s="16"/>
      <c r="L37" s="16"/>
      <c r="M37" s="16"/>
      <c r="N37" s="16"/>
      <c r="O37" s="16"/>
      <c r="P37" s="16"/>
    </row>
    <row r="38" spans="1:16" s="17" customFormat="1" ht="47.25" customHeight="1" thickBot="1" x14ac:dyDescent="0.3">
      <c r="A38" s="484"/>
      <c r="B38" s="23" t="s">
        <v>259</v>
      </c>
      <c r="C38" s="344" t="s">
        <v>260</v>
      </c>
      <c r="D38" s="343">
        <v>0</v>
      </c>
      <c r="E38" s="406"/>
      <c r="F38" s="26" t="s">
        <v>261</v>
      </c>
      <c r="G38" s="31"/>
      <c r="H38" s="16"/>
      <c r="I38" s="16"/>
      <c r="J38" s="16"/>
      <c r="K38" s="16"/>
      <c r="L38" s="16"/>
      <c r="M38" s="16"/>
      <c r="N38" s="16"/>
      <c r="O38" s="16"/>
      <c r="P38" s="16"/>
    </row>
    <row r="39" spans="1:16" s="17" customFormat="1" ht="45" customHeight="1" thickBot="1" x14ac:dyDescent="0.3">
      <c r="A39" s="489"/>
      <c r="B39" s="32" t="s">
        <v>262</v>
      </c>
      <c r="C39" s="344" t="s">
        <v>263</v>
      </c>
      <c r="D39" s="345">
        <v>0</v>
      </c>
      <c r="E39" s="407"/>
      <c r="F39" s="26" t="s">
        <v>261</v>
      </c>
      <c r="G39" s="35"/>
      <c r="H39" s="16"/>
      <c r="I39" s="16"/>
      <c r="J39" s="16"/>
      <c r="K39" s="16"/>
      <c r="L39" s="16"/>
      <c r="M39" s="16"/>
      <c r="N39" s="16"/>
      <c r="O39" s="16"/>
      <c r="P39" s="16"/>
    </row>
    <row r="40" spans="1:16" s="17" customFormat="1" ht="102" customHeight="1" x14ac:dyDescent="0.25">
      <c r="A40" s="483" t="s">
        <v>264</v>
      </c>
      <c r="B40" s="338" t="s">
        <v>265</v>
      </c>
      <c r="C40" s="337" t="s">
        <v>266</v>
      </c>
      <c r="D40" s="337">
        <v>0</v>
      </c>
      <c r="E40" s="406" t="s">
        <v>267</v>
      </c>
      <c r="F40" s="26" t="s">
        <v>247</v>
      </c>
      <c r="G40" s="42"/>
      <c r="H40" s="16"/>
      <c r="I40" s="16"/>
      <c r="J40" s="16"/>
      <c r="K40" s="16"/>
      <c r="L40" s="16"/>
      <c r="M40" s="16"/>
      <c r="N40" s="16"/>
      <c r="O40" s="16"/>
      <c r="P40" s="16"/>
    </row>
    <row r="41" spans="1:16" s="17" customFormat="1" ht="81.75" customHeight="1" x14ac:dyDescent="0.25">
      <c r="A41" s="484"/>
      <c r="B41" s="23" t="s">
        <v>268</v>
      </c>
      <c r="C41" s="343" t="s">
        <v>269</v>
      </c>
      <c r="D41" s="343">
        <v>0</v>
      </c>
      <c r="E41" s="406"/>
      <c r="F41" s="26" t="s">
        <v>270</v>
      </c>
      <c r="G41" s="31"/>
      <c r="H41" s="16"/>
      <c r="I41" s="16"/>
      <c r="J41" s="16"/>
      <c r="K41" s="16"/>
      <c r="L41" s="16"/>
      <c r="M41" s="16"/>
      <c r="N41" s="16"/>
      <c r="O41" s="16"/>
      <c r="P41" s="16"/>
    </row>
    <row r="42" spans="1:16" s="17" customFormat="1" ht="28.5" customHeight="1" x14ac:dyDescent="0.25">
      <c r="A42" s="484"/>
      <c r="B42" s="23" t="s">
        <v>271</v>
      </c>
      <c r="C42" s="19"/>
      <c r="D42" s="343"/>
      <c r="E42" s="406"/>
      <c r="F42" s="26" t="s">
        <v>242</v>
      </c>
      <c r="G42" s="31"/>
      <c r="H42" s="16"/>
      <c r="I42" s="16"/>
      <c r="J42" s="16"/>
      <c r="K42" s="16"/>
      <c r="L42" s="16"/>
      <c r="M42" s="16"/>
      <c r="N42" s="16"/>
      <c r="O42" s="16"/>
      <c r="P42" s="16"/>
    </row>
    <row r="43" spans="1:16" s="17" customFormat="1" ht="47.25" customHeight="1" thickBot="1" x14ac:dyDescent="0.3">
      <c r="A43" s="489"/>
      <c r="B43" s="334" t="s">
        <v>272</v>
      </c>
      <c r="C43" s="336" t="s">
        <v>273</v>
      </c>
      <c r="D43" s="336"/>
      <c r="E43" s="406"/>
      <c r="F43" s="26" t="s">
        <v>274</v>
      </c>
      <c r="G43" s="43"/>
      <c r="H43" s="16"/>
      <c r="I43" s="16"/>
      <c r="J43" s="16"/>
      <c r="K43" s="16"/>
      <c r="L43" s="16"/>
      <c r="M43" s="16"/>
      <c r="N43" s="16"/>
      <c r="O43" s="16"/>
      <c r="P43" s="16"/>
    </row>
    <row r="44" spans="1:16" s="17" customFormat="1" ht="64.5" customHeight="1" thickBot="1" x14ac:dyDescent="0.3">
      <c r="A44" s="483" t="s">
        <v>275</v>
      </c>
      <c r="B44" s="27" t="s">
        <v>276</v>
      </c>
      <c r="C44" s="344"/>
      <c r="D44" s="344">
        <v>0</v>
      </c>
      <c r="E44" s="405" t="s">
        <v>236</v>
      </c>
      <c r="F44" s="29" t="s">
        <v>242</v>
      </c>
      <c r="G44" s="30" t="s">
        <v>277</v>
      </c>
      <c r="H44" s="16"/>
      <c r="I44" s="16"/>
      <c r="J44" s="16"/>
      <c r="K44" s="16"/>
      <c r="L44" s="16"/>
      <c r="M44" s="16"/>
      <c r="N44" s="16"/>
      <c r="O44" s="16"/>
      <c r="P44" s="16"/>
    </row>
    <row r="45" spans="1:16" s="17" customFormat="1" ht="24" customHeight="1" thickBot="1" x14ac:dyDescent="0.3">
      <c r="A45" s="484"/>
      <c r="B45" s="23" t="s">
        <v>278</v>
      </c>
      <c r="C45" s="343"/>
      <c r="D45" s="343">
        <v>0</v>
      </c>
      <c r="E45" s="406"/>
      <c r="F45" s="29" t="s">
        <v>242</v>
      </c>
      <c r="G45" s="31"/>
      <c r="H45" s="16"/>
      <c r="I45" s="16"/>
      <c r="J45" s="16"/>
      <c r="K45" s="16"/>
      <c r="L45" s="16"/>
      <c r="M45" s="16"/>
      <c r="N45" s="16"/>
      <c r="O45" s="16"/>
      <c r="P45" s="16"/>
    </row>
    <row r="46" spans="1:16" s="17" customFormat="1" ht="21" customHeight="1" thickBot="1" x14ac:dyDescent="0.3">
      <c r="A46" s="484"/>
      <c r="B46" s="23" t="s">
        <v>279</v>
      </c>
      <c r="C46" s="19"/>
      <c r="D46" s="343"/>
      <c r="E46" s="406"/>
      <c r="F46" s="29" t="s">
        <v>242</v>
      </c>
      <c r="G46" s="31"/>
      <c r="H46" s="16"/>
      <c r="I46" s="16"/>
      <c r="J46" s="16"/>
      <c r="K46" s="16"/>
      <c r="L46" s="16"/>
      <c r="M46" s="16"/>
      <c r="N46" s="16"/>
      <c r="O46" s="16"/>
      <c r="P46" s="16"/>
    </row>
    <row r="47" spans="1:16" s="17" customFormat="1" ht="17.25" customHeight="1" thickBot="1" x14ac:dyDescent="0.3">
      <c r="A47" s="489"/>
      <c r="B47" s="32" t="s">
        <v>280</v>
      </c>
      <c r="C47" s="345"/>
      <c r="D47" s="345"/>
      <c r="E47" s="407"/>
      <c r="F47" s="29" t="s">
        <v>242</v>
      </c>
      <c r="G47" s="35"/>
      <c r="H47" s="16"/>
      <c r="I47" s="16"/>
      <c r="J47" s="16"/>
      <c r="K47" s="16"/>
      <c r="L47" s="16"/>
      <c r="M47" s="16"/>
      <c r="N47" s="16"/>
      <c r="O47" s="16"/>
      <c r="P47" s="16"/>
    </row>
    <row r="48" spans="1:16" s="17" customFormat="1" ht="48" customHeight="1" thickBot="1" x14ac:dyDescent="0.3">
      <c r="A48" s="483" t="s">
        <v>281</v>
      </c>
      <c r="B48" s="338" t="s">
        <v>282</v>
      </c>
      <c r="C48" s="337" t="s">
        <v>283</v>
      </c>
      <c r="D48" s="337">
        <v>0</v>
      </c>
      <c r="E48" s="406" t="s">
        <v>218</v>
      </c>
      <c r="F48" s="26" t="s">
        <v>284</v>
      </c>
      <c r="G48" s="42"/>
      <c r="H48" s="16"/>
      <c r="I48" s="16"/>
      <c r="J48" s="16"/>
      <c r="K48" s="16"/>
      <c r="L48" s="16"/>
      <c r="M48" s="16"/>
      <c r="N48" s="16"/>
      <c r="O48" s="16"/>
      <c r="P48" s="16"/>
    </row>
    <row r="49" spans="1:16" s="17" customFormat="1" ht="18.75" customHeight="1" x14ac:dyDescent="0.25">
      <c r="A49" s="484"/>
      <c r="B49" s="23" t="s">
        <v>285</v>
      </c>
      <c r="C49" s="343"/>
      <c r="D49" s="343">
        <v>0</v>
      </c>
      <c r="E49" s="406"/>
      <c r="F49" s="29" t="s">
        <v>242</v>
      </c>
      <c r="G49" s="31"/>
      <c r="H49" s="16"/>
      <c r="I49" s="16"/>
      <c r="J49" s="16"/>
      <c r="K49" s="16"/>
      <c r="L49" s="16"/>
      <c r="M49" s="16"/>
      <c r="N49" s="16"/>
      <c r="O49" s="16"/>
      <c r="P49" s="16"/>
    </row>
    <row r="50" spans="1:16" s="17" customFormat="1" ht="33" customHeight="1" x14ac:dyDescent="0.25">
      <c r="A50" s="484"/>
      <c r="B50" s="23" t="s">
        <v>286</v>
      </c>
      <c r="C50" s="337" t="s">
        <v>287</v>
      </c>
      <c r="D50" s="343">
        <v>0</v>
      </c>
      <c r="E50" s="406"/>
      <c r="F50" s="18" t="s">
        <v>210</v>
      </c>
      <c r="G50" s="31"/>
      <c r="H50" s="16"/>
      <c r="I50" s="16"/>
      <c r="J50" s="16"/>
      <c r="K50" s="16"/>
      <c r="L50" s="16"/>
      <c r="M50" s="16"/>
      <c r="N50" s="16"/>
      <c r="O50" s="16"/>
      <c r="P50" s="16"/>
    </row>
    <row r="51" spans="1:16" s="17" customFormat="1" ht="48.75" customHeight="1" thickBot="1" x14ac:dyDescent="0.3">
      <c r="A51" s="489"/>
      <c r="B51" s="334" t="s">
        <v>288</v>
      </c>
      <c r="C51" s="337" t="s">
        <v>289</v>
      </c>
      <c r="D51" s="336"/>
      <c r="E51" s="406"/>
      <c r="F51" s="18" t="s">
        <v>220</v>
      </c>
      <c r="G51" s="43"/>
      <c r="H51" s="16"/>
      <c r="I51" s="16"/>
      <c r="J51" s="16"/>
      <c r="K51" s="16"/>
      <c r="L51" s="16"/>
      <c r="M51" s="16"/>
      <c r="N51" s="16"/>
      <c r="O51" s="16"/>
      <c r="P51" s="16"/>
    </row>
    <row r="52" spans="1:16" s="17" customFormat="1" ht="23.25" customHeight="1" x14ac:dyDescent="0.25">
      <c r="A52" s="483" t="s">
        <v>290</v>
      </c>
      <c r="B52" s="27" t="s">
        <v>291</v>
      </c>
      <c r="C52" s="344"/>
      <c r="D52" s="344">
        <v>0</v>
      </c>
      <c r="E52" s="405" t="s">
        <v>267</v>
      </c>
      <c r="F52" s="29" t="s">
        <v>242</v>
      </c>
      <c r="G52" s="30"/>
      <c r="H52" s="16"/>
      <c r="I52" s="16"/>
      <c r="J52" s="16"/>
      <c r="K52" s="16"/>
      <c r="L52" s="16"/>
      <c r="M52" s="16"/>
      <c r="N52" s="16"/>
      <c r="O52" s="16"/>
      <c r="P52" s="16"/>
    </row>
    <row r="53" spans="1:16" s="17" customFormat="1" ht="42.75" customHeight="1" x14ac:dyDescent="0.25">
      <c r="A53" s="484"/>
      <c r="B53" s="23" t="s">
        <v>292</v>
      </c>
      <c r="C53" s="343" t="s">
        <v>293</v>
      </c>
      <c r="D53" s="343">
        <v>0</v>
      </c>
      <c r="E53" s="406"/>
      <c r="F53" s="26" t="s">
        <v>220</v>
      </c>
      <c r="G53" s="31"/>
      <c r="H53" s="16"/>
      <c r="I53" s="16"/>
      <c r="J53" s="16"/>
      <c r="K53" s="16"/>
      <c r="L53" s="16"/>
      <c r="M53" s="16"/>
      <c r="N53" s="16"/>
      <c r="O53" s="16"/>
      <c r="P53" s="16"/>
    </row>
    <row r="54" spans="1:16" s="17" customFormat="1" ht="36" customHeight="1" x14ac:dyDescent="0.25">
      <c r="A54" s="484"/>
      <c r="B54" s="23" t="s">
        <v>294</v>
      </c>
      <c r="C54" s="343" t="s">
        <v>295</v>
      </c>
      <c r="D54" s="343"/>
      <c r="E54" s="406"/>
      <c r="F54" s="26" t="s">
        <v>207</v>
      </c>
      <c r="G54" s="31"/>
      <c r="H54" s="16"/>
      <c r="I54" s="16"/>
      <c r="J54" s="16"/>
      <c r="K54" s="16"/>
      <c r="L54" s="16"/>
      <c r="M54" s="16"/>
      <c r="N54" s="16"/>
      <c r="O54" s="16"/>
      <c r="P54" s="16"/>
    </row>
    <row r="55" spans="1:16" s="17" customFormat="1" ht="42" customHeight="1" thickBot="1" x14ac:dyDescent="0.3">
      <c r="A55" s="489"/>
      <c r="B55" s="32" t="s">
        <v>296</v>
      </c>
      <c r="C55" s="343" t="s">
        <v>297</v>
      </c>
      <c r="D55" s="345"/>
      <c r="E55" s="407"/>
      <c r="F55" s="26" t="s">
        <v>207</v>
      </c>
      <c r="G55" s="35"/>
      <c r="H55" s="16"/>
      <c r="I55" s="16"/>
      <c r="J55" s="16"/>
      <c r="K55" s="16"/>
      <c r="L55" s="16"/>
      <c r="M55" s="16"/>
      <c r="N55" s="16"/>
      <c r="O55" s="16"/>
      <c r="P55" s="16"/>
    </row>
    <row r="56" spans="1:16" s="17" customFormat="1" ht="23.25" customHeight="1" thickBot="1" x14ac:dyDescent="0.3">
      <c r="A56" s="483" t="s">
        <v>298</v>
      </c>
      <c r="B56" s="27" t="s">
        <v>291</v>
      </c>
      <c r="C56" s="344"/>
      <c r="D56" s="344">
        <v>0</v>
      </c>
      <c r="E56" s="405" t="s">
        <v>267</v>
      </c>
      <c r="F56" s="29" t="s">
        <v>242</v>
      </c>
      <c r="G56" s="30"/>
      <c r="H56" s="16"/>
      <c r="I56" s="16"/>
      <c r="J56" s="16"/>
      <c r="K56" s="16"/>
      <c r="L56" s="16"/>
      <c r="M56" s="16"/>
      <c r="N56" s="16"/>
      <c r="O56" s="16"/>
      <c r="P56" s="16"/>
    </row>
    <row r="57" spans="1:16" s="17" customFormat="1" ht="24" customHeight="1" x14ac:dyDescent="0.25">
      <c r="A57" s="484"/>
      <c r="B57" s="23" t="s">
        <v>299</v>
      </c>
      <c r="C57" s="343"/>
      <c r="D57" s="343">
        <v>0</v>
      </c>
      <c r="E57" s="406"/>
      <c r="F57" s="29" t="s">
        <v>242</v>
      </c>
      <c r="G57" s="31"/>
      <c r="H57" s="16"/>
      <c r="I57" s="16"/>
      <c r="J57" s="16"/>
      <c r="K57" s="16"/>
      <c r="L57" s="16"/>
      <c r="M57" s="16"/>
      <c r="N57" s="16"/>
      <c r="O57" s="16"/>
      <c r="P57" s="16"/>
    </row>
    <row r="58" spans="1:16" s="17" customFormat="1" ht="45.75" customHeight="1" x14ac:dyDescent="0.25">
      <c r="A58" s="484"/>
      <c r="B58" s="23" t="s">
        <v>300</v>
      </c>
      <c r="C58" s="343" t="s">
        <v>301</v>
      </c>
      <c r="D58" s="343">
        <v>0</v>
      </c>
      <c r="E58" s="406"/>
      <c r="F58" s="18" t="s">
        <v>302</v>
      </c>
      <c r="G58" s="31"/>
      <c r="H58" s="16"/>
      <c r="I58" s="16"/>
      <c r="J58" s="16"/>
      <c r="K58" s="16"/>
      <c r="L58" s="16"/>
      <c r="M58" s="16"/>
      <c r="N58" s="16"/>
      <c r="O58" s="16"/>
      <c r="P58" s="16"/>
    </row>
    <row r="59" spans="1:16" s="17" customFormat="1" ht="51" customHeight="1" thickBot="1" x14ac:dyDescent="0.3">
      <c r="A59" s="489"/>
      <c r="B59" s="32" t="s">
        <v>303</v>
      </c>
      <c r="C59" s="345" t="s">
        <v>304</v>
      </c>
      <c r="D59" s="345">
        <v>0</v>
      </c>
      <c r="E59" s="407"/>
      <c r="F59" s="34" t="s">
        <v>302</v>
      </c>
      <c r="G59" s="35"/>
      <c r="H59" s="16"/>
      <c r="I59" s="16"/>
      <c r="J59" s="16"/>
      <c r="K59" s="16"/>
      <c r="L59" s="16"/>
      <c r="M59" s="16"/>
      <c r="N59" s="16"/>
      <c r="O59" s="16"/>
      <c r="P59" s="16"/>
    </row>
    <row r="60" spans="1:16" s="17" customFormat="1" ht="15.75" thickBot="1" x14ac:dyDescent="0.3">
      <c r="A60" s="94"/>
      <c r="D60" s="370">
        <f>SUM(D16:D59)</f>
        <v>14584000</v>
      </c>
      <c r="E60" s="17">
        <v>100</v>
      </c>
      <c r="F60" s="93">
        <v>0.89349999999999996</v>
      </c>
      <c r="G60" s="16"/>
      <c r="H60" s="16"/>
      <c r="I60" s="16"/>
      <c r="J60" s="16"/>
      <c r="K60" s="16"/>
      <c r="L60" s="16"/>
      <c r="M60" s="16"/>
      <c r="N60" s="16"/>
      <c r="O60" s="16"/>
      <c r="P60" s="16"/>
    </row>
    <row r="61" spans="1:16" s="17" customFormat="1" ht="42.75" customHeight="1" thickBot="1" x14ac:dyDescent="0.3">
      <c r="A61" s="483" t="s">
        <v>305</v>
      </c>
      <c r="B61" s="27" t="s">
        <v>306</v>
      </c>
      <c r="C61" s="344" t="s">
        <v>307</v>
      </c>
      <c r="D61" s="344">
        <v>0</v>
      </c>
      <c r="E61" s="405" t="s">
        <v>218</v>
      </c>
      <c r="F61" s="29" t="s">
        <v>207</v>
      </c>
      <c r="G61" s="30"/>
      <c r="H61" s="16"/>
      <c r="I61" s="16"/>
      <c r="J61" s="16"/>
      <c r="K61" s="16"/>
      <c r="L61" s="16"/>
      <c r="M61" s="16"/>
      <c r="N61" s="16"/>
      <c r="O61" s="16"/>
      <c r="P61" s="16"/>
    </row>
    <row r="62" spans="1:16" s="17" customFormat="1" ht="39" customHeight="1" thickBot="1" x14ac:dyDescent="0.3">
      <c r="A62" s="484"/>
      <c r="B62" s="23" t="s">
        <v>308</v>
      </c>
      <c r="C62" s="344" t="s">
        <v>309</v>
      </c>
      <c r="D62" s="343">
        <v>0</v>
      </c>
      <c r="E62" s="406"/>
      <c r="F62" s="29" t="s">
        <v>210</v>
      </c>
      <c r="G62" s="31"/>
      <c r="H62" s="16"/>
      <c r="I62" s="16"/>
      <c r="J62" s="16"/>
      <c r="K62" s="16"/>
      <c r="L62" s="16"/>
      <c r="M62" s="16"/>
      <c r="N62" s="16"/>
      <c r="O62" s="16"/>
      <c r="P62" s="16"/>
    </row>
    <row r="63" spans="1:16" s="17" customFormat="1" ht="47.25" customHeight="1" thickBot="1" x14ac:dyDescent="0.3">
      <c r="A63" s="484"/>
      <c r="B63" s="23" t="s">
        <v>310</v>
      </c>
      <c r="C63" s="344" t="s">
        <v>309</v>
      </c>
      <c r="D63" s="343">
        <v>0</v>
      </c>
      <c r="E63" s="406"/>
      <c r="F63" s="29" t="s">
        <v>232</v>
      </c>
      <c r="G63" s="31"/>
      <c r="H63" s="16"/>
      <c r="I63" s="16"/>
      <c r="J63" s="16"/>
      <c r="K63" s="16"/>
      <c r="L63" s="16"/>
      <c r="M63" s="16"/>
      <c r="N63" s="16"/>
      <c r="O63" s="16"/>
      <c r="P63" s="16"/>
    </row>
    <row r="64" spans="1:16" s="17" customFormat="1" ht="54.75" customHeight="1" thickBot="1" x14ac:dyDescent="0.3">
      <c r="A64" s="489"/>
      <c r="B64" s="32" t="s">
        <v>311</v>
      </c>
      <c r="C64" s="344" t="s">
        <v>309</v>
      </c>
      <c r="D64" s="343">
        <v>0</v>
      </c>
      <c r="E64" s="407"/>
      <c r="F64" s="29" t="s">
        <v>312</v>
      </c>
      <c r="G64" s="35"/>
      <c r="H64" s="16"/>
      <c r="I64" s="16"/>
      <c r="J64" s="16"/>
      <c r="K64" s="16"/>
      <c r="L64" s="16"/>
      <c r="M64" s="16"/>
      <c r="N64" s="16"/>
      <c r="O64" s="16"/>
      <c r="P64" s="16"/>
    </row>
    <row r="65" spans="1:16" s="17" customFormat="1" ht="52.5" customHeight="1" thickBot="1" x14ac:dyDescent="0.3">
      <c r="A65" s="483" t="s">
        <v>313</v>
      </c>
      <c r="B65" s="27" t="s">
        <v>314</v>
      </c>
      <c r="C65" s="344" t="s">
        <v>315</v>
      </c>
      <c r="D65" s="344">
        <v>0</v>
      </c>
      <c r="E65" s="405" t="s">
        <v>236</v>
      </c>
      <c r="F65" s="29" t="s">
        <v>316</v>
      </c>
      <c r="G65" s="30"/>
      <c r="H65" s="16"/>
      <c r="I65" s="16"/>
      <c r="J65" s="16"/>
      <c r="K65" s="16"/>
      <c r="L65" s="16"/>
      <c r="M65" s="16"/>
      <c r="N65" s="16"/>
      <c r="O65" s="16"/>
      <c r="P65" s="16"/>
    </row>
    <row r="66" spans="1:16" s="17" customFormat="1" ht="48.75" customHeight="1" thickBot="1" x14ac:dyDescent="0.3">
      <c r="A66" s="484"/>
      <c r="B66" s="23" t="s">
        <v>317</v>
      </c>
      <c r="C66" s="344" t="s">
        <v>315</v>
      </c>
      <c r="D66" s="343">
        <v>0</v>
      </c>
      <c r="E66" s="406"/>
      <c r="F66" s="29" t="s">
        <v>318</v>
      </c>
      <c r="G66" s="31"/>
      <c r="H66" s="16"/>
      <c r="I66" s="16"/>
      <c r="J66" s="16"/>
      <c r="K66" s="16"/>
      <c r="L66" s="16"/>
      <c r="M66" s="16"/>
      <c r="N66" s="16"/>
      <c r="O66" s="16"/>
      <c r="P66" s="16"/>
    </row>
    <row r="67" spans="1:16" s="17" customFormat="1" ht="44.25" customHeight="1" thickBot="1" x14ac:dyDescent="0.3">
      <c r="A67" s="484"/>
      <c r="B67" s="23" t="s">
        <v>319</v>
      </c>
      <c r="C67" s="344" t="s">
        <v>315</v>
      </c>
      <c r="D67" s="343">
        <v>0</v>
      </c>
      <c r="E67" s="406"/>
      <c r="F67" s="29" t="s">
        <v>320</v>
      </c>
      <c r="G67" s="31"/>
      <c r="H67" s="16"/>
      <c r="I67" s="16"/>
      <c r="J67" s="16"/>
      <c r="K67" s="16"/>
      <c r="L67" s="16"/>
      <c r="M67" s="16"/>
      <c r="N67" s="16"/>
      <c r="O67" s="16"/>
      <c r="P67" s="16"/>
    </row>
    <row r="68" spans="1:16" s="17" customFormat="1" ht="41.25" customHeight="1" thickBot="1" x14ac:dyDescent="0.3">
      <c r="A68" s="489"/>
      <c r="B68" s="32" t="s">
        <v>321</v>
      </c>
      <c r="C68" s="344" t="s">
        <v>315</v>
      </c>
      <c r="D68" s="345">
        <v>0</v>
      </c>
      <c r="E68" s="407"/>
      <c r="F68" s="29" t="s">
        <v>322</v>
      </c>
      <c r="G68" s="35"/>
      <c r="H68" s="16"/>
      <c r="I68" s="16"/>
      <c r="J68" s="16"/>
      <c r="K68" s="16"/>
      <c r="L68" s="16"/>
      <c r="M68" s="16"/>
      <c r="N68" s="16"/>
      <c r="O68" s="16"/>
      <c r="P68" s="16"/>
    </row>
    <row r="69" spans="1:16" s="17" customFormat="1" ht="36.75" customHeight="1" thickBot="1" x14ac:dyDescent="0.3">
      <c r="A69" s="483" t="s">
        <v>323</v>
      </c>
      <c r="B69" s="27" t="s">
        <v>324</v>
      </c>
      <c r="C69" s="344" t="s">
        <v>325</v>
      </c>
      <c r="D69" s="344">
        <v>0</v>
      </c>
      <c r="E69" s="405" t="s">
        <v>236</v>
      </c>
      <c r="F69" s="29" t="s">
        <v>316</v>
      </c>
      <c r="G69" s="30"/>
      <c r="H69" s="16"/>
      <c r="I69" s="16"/>
      <c r="J69" s="16"/>
      <c r="K69" s="16"/>
      <c r="L69" s="16"/>
      <c r="M69" s="16"/>
      <c r="N69" s="16"/>
      <c r="O69" s="16"/>
      <c r="P69" s="16"/>
    </row>
    <row r="70" spans="1:16" s="17" customFormat="1" ht="56.25" customHeight="1" thickBot="1" x14ac:dyDescent="0.3">
      <c r="A70" s="484"/>
      <c r="B70" s="23" t="s">
        <v>326</v>
      </c>
      <c r="C70" s="344" t="s">
        <v>327</v>
      </c>
      <c r="D70" s="343">
        <v>0</v>
      </c>
      <c r="E70" s="406"/>
      <c r="F70" s="29" t="s">
        <v>318</v>
      </c>
      <c r="G70" s="31"/>
      <c r="H70" s="16"/>
      <c r="I70" s="16"/>
      <c r="J70" s="16"/>
      <c r="K70" s="16"/>
      <c r="L70" s="16"/>
      <c r="M70" s="16"/>
      <c r="N70" s="16"/>
      <c r="O70" s="16"/>
      <c r="P70" s="16"/>
    </row>
    <row r="71" spans="1:16" s="17" customFormat="1" ht="49.5" customHeight="1" thickBot="1" x14ac:dyDescent="0.3">
      <c r="A71" s="484"/>
      <c r="B71" s="23" t="s">
        <v>328</v>
      </c>
      <c r="C71" s="344" t="s">
        <v>327</v>
      </c>
      <c r="D71" s="343">
        <v>0</v>
      </c>
      <c r="E71" s="406"/>
      <c r="F71" s="29" t="s">
        <v>320</v>
      </c>
      <c r="G71" s="31"/>
      <c r="H71" s="16"/>
      <c r="I71" s="16"/>
      <c r="J71" s="16"/>
      <c r="K71" s="16"/>
      <c r="L71" s="16"/>
      <c r="M71" s="16"/>
      <c r="N71" s="16"/>
      <c r="O71" s="16"/>
      <c r="P71" s="16"/>
    </row>
    <row r="72" spans="1:16" s="17" customFormat="1" ht="60" customHeight="1" thickBot="1" x14ac:dyDescent="0.3">
      <c r="A72" s="489"/>
      <c r="B72" s="32" t="s">
        <v>329</v>
      </c>
      <c r="C72" s="344" t="s">
        <v>327</v>
      </c>
      <c r="D72" s="345"/>
      <c r="E72" s="407"/>
      <c r="F72" s="29" t="s">
        <v>322</v>
      </c>
      <c r="G72" s="35"/>
      <c r="H72" s="16"/>
      <c r="I72" s="16"/>
      <c r="J72" s="16"/>
      <c r="K72" s="16"/>
      <c r="L72" s="16"/>
      <c r="M72" s="16"/>
      <c r="N72" s="16"/>
      <c r="O72" s="16"/>
      <c r="P72" s="16"/>
    </row>
    <row r="73" spans="1:16" s="17" customFormat="1" ht="36" customHeight="1" thickBot="1" x14ac:dyDescent="0.3">
      <c r="A73" s="483" t="s">
        <v>330</v>
      </c>
      <c r="B73" s="27" t="s">
        <v>331</v>
      </c>
      <c r="C73" s="344" t="s">
        <v>332</v>
      </c>
      <c r="D73" s="344">
        <v>0</v>
      </c>
      <c r="E73" s="405" t="s">
        <v>226</v>
      </c>
      <c r="F73" s="29" t="s">
        <v>207</v>
      </c>
      <c r="G73" s="30"/>
      <c r="H73" s="16"/>
      <c r="I73" s="16"/>
      <c r="J73" s="16"/>
      <c r="K73" s="16"/>
      <c r="L73" s="16"/>
      <c r="M73" s="16"/>
      <c r="N73" s="16"/>
      <c r="O73" s="16"/>
      <c r="P73" s="16"/>
    </row>
    <row r="74" spans="1:16" s="17" customFormat="1" ht="39" customHeight="1" thickBot="1" x14ac:dyDescent="0.3">
      <c r="A74" s="484"/>
      <c r="B74" s="23" t="s">
        <v>333</v>
      </c>
      <c r="C74" s="344" t="s">
        <v>334</v>
      </c>
      <c r="D74" s="343">
        <v>0</v>
      </c>
      <c r="E74" s="406"/>
      <c r="F74" s="29" t="s">
        <v>220</v>
      </c>
      <c r="G74" s="31"/>
      <c r="H74" s="16"/>
      <c r="I74" s="16"/>
      <c r="J74" s="16"/>
      <c r="K74" s="16"/>
      <c r="L74" s="16"/>
      <c r="M74" s="16"/>
      <c r="N74" s="16"/>
      <c r="O74" s="16"/>
      <c r="P74" s="16"/>
    </row>
    <row r="75" spans="1:16" s="17" customFormat="1" ht="62.25" customHeight="1" thickBot="1" x14ac:dyDescent="0.3">
      <c r="A75" s="484"/>
      <c r="B75" s="23" t="s">
        <v>335</v>
      </c>
      <c r="C75" s="344" t="s">
        <v>336</v>
      </c>
      <c r="D75" s="94">
        <v>0</v>
      </c>
      <c r="E75" s="406"/>
      <c r="F75" s="29" t="s">
        <v>207</v>
      </c>
      <c r="G75" s="31"/>
      <c r="H75" s="16"/>
      <c r="I75" s="16"/>
      <c r="J75" s="16"/>
      <c r="K75" s="16"/>
      <c r="L75" s="16"/>
      <c r="M75" s="16"/>
      <c r="N75" s="16"/>
      <c r="O75" s="16"/>
      <c r="P75" s="16"/>
    </row>
    <row r="76" spans="1:16" s="17" customFormat="1" ht="50.25" customHeight="1" thickBot="1" x14ac:dyDescent="0.3">
      <c r="A76" s="489"/>
      <c r="B76" s="32" t="s">
        <v>337</v>
      </c>
      <c r="C76" s="345" t="s">
        <v>338</v>
      </c>
      <c r="D76" s="91">
        <v>4900000</v>
      </c>
      <c r="E76" s="407"/>
      <c r="F76" s="29" t="s">
        <v>232</v>
      </c>
      <c r="G76" s="35"/>
      <c r="H76" s="16"/>
      <c r="I76" s="16"/>
      <c r="J76" s="16"/>
      <c r="K76" s="16"/>
      <c r="L76" s="16"/>
      <c r="M76" s="16"/>
      <c r="N76" s="16"/>
      <c r="O76" s="16"/>
      <c r="P76" s="16"/>
    </row>
    <row r="77" spans="1:16" s="17" customFormat="1" ht="29.25" customHeight="1" thickBot="1" x14ac:dyDescent="0.3">
      <c r="A77" s="483" t="s">
        <v>339</v>
      </c>
      <c r="B77" s="27" t="s">
        <v>340</v>
      </c>
      <c r="C77" s="344" t="s">
        <v>341</v>
      </c>
      <c r="D77" s="344">
        <v>0</v>
      </c>
      <c r="E77" s="405" t="s">
        <v>256</v>
      </c>
      <c r="F77" s="29" t="s">
        <v>207</v>
      </c>
      <c r="G77" s="30"/>
      <c r="H77" s="16"/>
      <c r="I77" s="16"/>
      <c r="J77" s="16"/>
      <c r="K77" s="16"/>
      <c r="L77" s="16"/>
      <c r="M77" s="16"/>
      <c r="N77" s="16"/>
      <c r="O77" s="16"/>
      <c r="P77" s="16"/>
    </row>
    <row r="78" spans="1:16" s="17" customFormat="1" ht="37.5" customHeight="1" thickBot="1" x14ac:dyDescent="0.3">
      <c r="A78" s="484"/>
      <c r="B78" s="23" t="s">
        <v>342</v>
      </c>
      <c r="C78" s="343" t="s">
        <v>343</v>
      </c>
      <c r="D78" s="343">
        <v>0</v>
      </c>
      <c r="E78" s="406"/>
      <c r="F78" s="29" t="s">
        <v>210</v>
      </c>
      <c r="G78" s="31"/>
      <c r="H78" s="16"/>
      <c r="I78" s="16"/>
      <c r="J78" s="16"/>
      <c r="K78" s="16"/>
      <c r="L78" s="16"/>
      <c r="M78" s="16"/>
      <c r="N78" s="16"/>
      <c r="O78" s="16"/>
      <c r="P78" s="16"/>
    </row>
    <row r="79" spans="1:16" s="17" customFormat="1" ht="61.5" customHeight="1" thickBot="1" x14ac:dyDescent="0.3">
      <c r="A79" s="484"/>
      <c r="B79" s="23" t="s">
        <v>344</v>
      </c>
      <c r="C79" s="343" t="s">
        <v>345</v>
      </c>
      <c r="D79" s="343">
        <v>0</v>
      </c>
      <c r="E79" s="406"/>
      <c r="F79" s="29" t="s">
        <v>346</v>
      </c>
      <c r="G79" s="31"/>
      <c r="H79" s="16"/>
      <c r="I79" s="16"/>
      <c r="J79" s="16"/>
      <c r="K79" s="16"/>
      <c r="L79" s="16"/>
      <c r="M79" s="16"/>
      <c r="N79" s="16"/>
      <c r="O79" s="16"/>
      <c r="P79" s="16"/>
    </row>
    <row r="80" spans="1:16" s="17" customFormat="1" ht="43.5" customHeight="1" thickBot="1" x14ac:dyDescent="0.3">
      <c r="A80" s="489"/>
      <c r="B80" s="32" t="s">
        <v>347</v>
      </c>
      <c r="C80" s="345" t="s">
        <v>348</v>
      </c>
      <c r="D80" s="345"/>
      <c r="E80" s="407"/>
      <c r="F80" s="29" t="s">
        <v>349</v>
      </c>
      <c r="G80" s="35"/>
      <c r="H80" s="16"/>
      <c r="I80" s="16"/>
      <c r="J80" s="16"/>
      <c r="K80" s="16"/>
      <c r="L80" s="16"/>
      <c r="M80" s="16"/>
      <c r="N80" s="16"/>
      <c r="O80" s="16"/>
      <c r="P80" s="16"/>
    </row>
    <row r="81" spans="1:16" s="17" customFormat="1" ht="23.25" customHeight="1" x14ac:dyDescent="0.25">
      <c r="A81" s="403" t="s">
        <v>350</v>
      </c>
      <c r="B81" s="27" t="s">
        <v>291</v>
      </c>
      <c r="C81" s="344"/>
      <c r="D81" s="344">
        <v>0</v>
      </c>
      <c r="E81" s="405" t="s">
        <v>256</v>
      </c>
      <c r="F81" s="29" t="s">
        <v>242</v>
      </c>
      <c r="G81" s="30"/>
      <c r="H81" s="16"/>
      <c r="I81" s="16"/>
      <c r="J81" s="16"/>
      <c r="K81" s="16"/>
      <c r="L81" s="16"/>
      <c r="M81" s="16"/>
      <c r="N81" s="16"/>
      <c r="O81" s="16"/>
      <c r="P81" s="16"/>
    </row>
    <row r="82" spans="1:16" s="17" customFormat="1" ht="56.25" customHeight="1" thickBot="1" x14ac:dyDescent="0.3">
      <c r="A82" s="402"/>
      <c r="B82" s="23" t="s">
        <v>351</v>
      </c>
      <c r="C82" s="343" t="s">
        <v>352</v>
      </c>
      <c r="D82" s="343">
        <v>0</v>
      </c>
      <c r="E82" s="406"/>
      <c r="F82" s="18" t="s">
        <v>210</v>
      </c>
      <c r="G82" s="31"/>
      <c r="H82" s="16"/>
      <c r="I82" s="16"/>
      <c r="J82" s="16"/>
      <c r="K82" s="16"/>
      <c r="L82" s="16"/>
      <c r="M82" s="16"/>
      <c r="N82" s="16"/>
      <c r="O82" s="16"/>
      <c r="P82" s="16"/>
    </row>
    <row r="83" spans="1:16" s="17" customFormat="1" ht="44.25" customHeight="1" thickBot="1" x14ac:dyDescent="0.3">
      <c r="A83" s="402"/>
      <c r="B83" s="23" t="s">
        <v>353</v>
      </c>
      <c r="C83" s="344" t="s">
        <v>336</v>
      </c>
      <c r="D83" s="343">
        <v>0</v>
      </c>
      <c r="E83" s="406"/>
      <c r="F83" s="18" t="s">
        <v>346</v>
      </c>
      <c r="G83" s="31"/>
      <c r="H83" s="16"/>
      <c r="I83" s="16"/>
      <c r="J83" s="16"/>
      <c r="K83" s="16"/>
      <c r="L83" s="16"/>
      <c r="M83" s="16"/>
      <c r="N83" s="16"/>
      <c r="O83" s="16"/>
      <c r="P83" s="16"/>
    </row>
    <row r="84" spans="1:16" s="17" customFormat="1" ht="42.75" customHeight="1" thickBot="1" x14ac:dyDescent="0.3">
      <c r="A84" s="404"/>
      <c r="B84" s="32" t="s">
        <v>354</v>
      </c>
      <c r="C84" s="344" t="s">
        <v>355</v>
      </c>
      <c r="D84" s="345">
        <v>0</v>
      </c>
      <c r="E84" s="407"/>
      <c r="F84" s="18" t="s">
        <v>349</v>
      </c>
      <c r="G84" s="35"/>
      <c r="H84" s="16"/>
      <c r="I84" s="16"/>
      <c r="J84" s="16"/>
      <c r="K84" s="16"/>
      <c r="L84" s="16"/>
      <c r="M84" s="16"/>
      <c r="N84" s="16"/>
      <c r="O84" s="16"/>
      <c r="P84" s="16"/>
    </row>
    <row r="85" spans="1:16" s="17" customFormat="1" ht="65.25" customHeight="1" thickBot="1" x14ac:dyDescent="0.3">
      <c r="A85" s="483" t="s">
        <v>356</v>
      </c>
      <c r="B85" s="338" t="s">
        <v>357</v>
      </c>
      <c r="C85" s="337" t="s">
        <v>358</v>
      </c>
      <c r="D85" s="344">
        <v>0</v>
      </c>
      <c r="E85" s="405" t="s">
        <v>359</v>
      </c>
      <c r="F85" s="29" t="s">
        <v>207</v>
      </c>
      <c r="G85" s="30"/>
      <c r="H85" s="16"/>
      <c r="I85" s="16"/>
      <c r="J85" s="16"/>
      <c r="K85" s="16"/>
      <c r="L85" s="16"/>
      <c r="M85" s="16"/>
      <c r="N85" s="16"/>
      <c r="O85" s="16"/>
      <c r="P85" s="16"/>
    </row>
    <row r="86" spans="1:16" s="17" customFormat="1" ht="34.5" customHeight="1" thickBot="1" x14ac:dyDescent="0.3">
      <c r="A86" s="484"/>
      <c r="B86" s="23" t="s">
        <v>360</v>
      </c>
      <c r="C86" s="337" t="s">
        <v>361</v>
      </c>
      <c r="D86" s="343">
        <v>0</v>
      </c>
      <c r="E86" s="406"/>
      <c r="F86" s="29" t="s">
        <v>318</v>
      </c>
      <c r="G86" s="31"/>
      <c r="H86" s="16"/>
      <c r="I86" s="16"/>
      <c r="J86" s="16"/>
      <c r="K86" s="16"/>
      <c r="L86" s="16"/>
      <c r="M86" s="16"/>
      <c r="N86" s="16"/>
      <c r="O86" s="16"/>
      <c r="P86" s="16"/>
    </row>
    <row r="87" spans="1:16" s="17" customFormat="1" ht="39" customHeight="1" thickBot="1" x14ac:dyDescent="0.3">
      <c r="A87" s="484"/>
      <c r="B87" s="23" t="s">
        <v>362</v>
      </c>
      <c r="C87" s="337" t="s">
        <v>361</v>
      </c>
      <c r="D87" s="343">
        <v>0</v>
      </c>
      <c r="E87" s="406"/>
      <c r="F87" s="29" t="s">
        <v>346</v>
      </c>
      <c r="G87" s="31"/>
      <c r="H87" s="16"/>
      <c r="I87" s="16"/>
      <c r="J87" s="16"/>
      <c r="K87" s="16"/>
      <c r="L87" s="16"/>
      <c r="M87" s="16"/>
      <c r="N87" s="16"/>
      <c r="O87" s="16"/>
      <c r="P87" s="16"/>
    </row>
    <row r="88" spans="1:16" s="17" customFormat="1" ht="39.75" customHeight="1" thickBot="1" x14ac:dyDescent="0.3">
      <c r="A88" s="483" t="s">
        <v>363</v>
      </c>
      <c r="B88" s="27" t="s">
        <v>364</v>
      </c>
      <c r="C88" s="337" t="s">
        <v>365</v>
      </c>
      <c r="D88" s="344">
        <v>0</v>
      </c>
      <c r="E88" s="405" t="s">
        <v>218</v>
      </c>
      <c r="F88" s="29" t="s">
        <v>207</v>
      </c>
      <c r="G88" s="30"/>
      <c r="H88" s="16"/>
      <c r="I88" s="16"/>
      <c r="J88" s="16"/>
      <c r="K88" s="16"/>
      <c r="L88" s="16"/>
      <c r="M88" s="16"/>
      <c r="N88" s="16"/>
      <c r="O88" s="16"/>
      <c r="P88" s="16"/>
    </row>
    <row r="89" spans="1:16" s="17" customFormat="1" ht="59.25" customHeight="1" thickBot="1" x14ac:dyDescent="0.3">
      <c r="A89" s="484"/>
      <c r="B89" s="23" t="s">
        <v>366</v>
      </c>
      <c r="C89" s="337" t="s">
        <v>367</v>
      </c>
      <c r="D89" s="343">
        <v>0</v>
      </c>
      <c r="E89" s="406"/>
      <c r="F89" s="29" t="s">
        <v>318</v>
      </c>
      <c r="G89" s="31"/>
      <c r="H89" s="16"/>
      <c r="I89" s="16"/>
      <c r="J89" s="16"/>
      <c r="K89" s="16"/>
      <c r="L89" s="16"/>
      <c r="M89" s="16"/>
      <c r="N89" s="16"/>
      <c r="O89" s="16"/>
      <c r="P89" s="16"/>
    </row>
    <row r="90" spans="1:16" s="17" customFormat="1" ht="44.25" customHeight="1" thickBot="1" x14ac:dyDescent="0.3">
      <c r="A90" s="484"/>
      <c r="B90" s="23" t="s">
        <v>368</v>
      </c>
      <c r="C90" s="337" t="s">
        <v>369</v>
      </c>
      <c r="D90" s="343">
        <v>0</v>
      </c>
      <c r="E90" s="406"/>
      <c r="F90" s="29" t="s">
        <v>370</v>
      </c>
      <c r="G90" s="31"/>
      <c r="H90" s="16"/>
      <c r="I90" s="16"/>
      <c r="J90" s="16"/>
      <c r="K90" s="16"/>
      <c r="L90" s="16"/>
      <c r="M90" s="16"/>
      <c r="N90" s="16"/>
      <c r="O90" s="16"/>
      <c r="P90" s="16"/>
    </row>
    <row r="91" spans="1:16" s="17" customFormat="1" ht="60.75" customHeight="1" thickBot="1" x14ac:dyDescent="0.3">
      <c r="A91" s="489"/>
      <c r="B91" s="32" t="s">
        <v>371</v>
      </c>
      <c r="C91" s="337" t="s">
        <v>369</v>
      </c>
      <c r="D91" s="345">
        <v>0</v>
      </c>
      <c r="E91" s="407"/>
      <c r="F91" s="29" t="s">
        <v>312</v>
      </c>
      <c r="G91" s="35"/>
      <c r="H91" s="16"/>
      <c r="I91" s="16"/>
      <c r="J91" s="16"/>
      <c r="K91" s="16"/>
      <c r="L91" s="16"/>
      <c r="M91" s="16"/>
      <c r="N91" s="16"/>
      <c r="O91" s="16"/>
      <c r="P91" s="16"/>
    </row>
    <row r="92" spans="1:16" s="17" customFormat="1" ht="64.5" customHeight="1" thickBot="1" x14ac:dyDescent="0.3">
      <c r="A92" s="483" t="s">
        <v>372</v>
      </c>
      <c r="B92" s="27" t="s">
        <v>373</v>
      </c>
      <c r="C92" s="344" t="s">
        <v>374</v>
      </c>
      <c r="D92" s="344">
        <v>0</v>
      </c>
      <c r="E92" s="405" t="s">
        <v>236</v>
      </c>
      <c r="F92" s="29" t="s">
        <v>316</v>
      </c>
      <c r="G92" s="30"/>
      <c r="H92" s="16"/>
      <c r="I92" s="16"/>
      <c r="J92" s="16"/>
      <c r="K92" s="16"/>
      <c r="L92" s="16"/>
      <c r="M92" s="16"/>
      <c r="N92" s="16"/>
      <c r="O92" s="16"/>
      <c r="P92" s="16"/>
    </row>
    <row r="93" spans="1:16" s="17" customFormat="1" ht="51" customHeight="1" thickBot="1" x14ac:dyDescent="0.3">
      <c r="A93" s="484"/>
      <c r="B93" s="23" t="s">
        <v>375</v>
      </c>
      <c r="C93" s="344" t="s">
        <v>376</v>
      </c>
      <c r="D93" s="343">
        <v>0</v>
      </c>
      <c r="E93" s="406"/>
      <c r="F93" s="29" t="s">
        <v>318</v>
      </c>
      <c r="G93" s="31"/>
      <c r="H93" s="16"/>
      <c r="I93" s="16"/>
      <c r="J93" s="16"/>
      <c r="K93" s="16"/>
      <c r="L93" s="16"/>
      <c r="M93" s="16"/>
      <c r="N93" s="16"/>
      <c r="O93" s="16"/>
      <c r="P93" s="16"/>
    </row>
    <row r="94" spans="1:16" s="17" customFormat="1" ht="47.25" customHeight="1" thickBot="1" x14ac:dyDescent="0.3">
      <c r="A94" s="484"/>
      <c r="B94" s="23" t="s">
        <v>377</v>
      </c>
      <c r="C94" s="344" t="s">
        <v>378</v>
      </c>
      <c r="D94" s="343">
        <v>0</v>
      </c>
      <c r="E94" s="406"/>
      <c r="F94" s="29" t="s">
        <v>320</v>
      </c>
      <c r="G94" s="31"/>
      <c r="H94" s="16"/>
      <c r="I94" s="16"/>
      <c r="J94" s="16"/>
      <c r="K94" s="16"/>
      <c r="L94" s="16"/>
      <c r="M94" s="16"/>
      <c r="N94" s="16"/>
      <c r="O94" s="16"/>
      <c r="P94" s="16"/>
    </row>
    <row r="95" spans="1:16" s="17" customFormat="1" ht="64.5" customHeight="1" thickBot="1" x14ac:dyDescent="0.3">
      <c r="A95" s="489"/>
      <c r="B95" s="32" t="s">
        <v>379</v>
      </c>
      <c r="C95" s="344" t="s">
        <v>380</v>
      </c>
      <c r="D95" s="345">
        <v>0</v>
      </c>
      <c r="E95" s="407"/>
      <c r="F95" s="29" t="s">
        <v>322</v>
      </c>
      <c r="G95" s="35"/>
      <c r="H95" s="16"/>
      <c r="I95" s="16"/>
      <c r="J95" s="16"/>
      <c r="K95" s="16"/>
      <c r="L95" s="16"/>
      <c r="M95" s="16"/>
      <c r="N95" s="16"/>
      <c r="O95" s="16"/>
      <c r="P95" s="16"/>
    </row>
    <row r="96" spans="1:16" s="17" customFormat="1" ht="58.5" customHeight="1" thickBot="1" x14ac:dyDescent="0.3">
      <c r="A96" s="483" t="s">
        <v>381</v>
      </c>
      <c r="B96" s="27" t="s">
        <v>382</v>
      </c>
      <c r="C96" s="344" t="s">
        <v>383</v>
      </c>
      <c r="D96" s="344">
        <v>0</v>
      </c>
      <c r="E96" s="405" t="s">
        <v>236</v>
      </c>
      <c r="F96" s="29" t="s">
        <v>316</v>
      </c>
      <c r="G96" s="30"/>
      <c r="H96" s="16"/>
      <c r="I96" s="16"/>
      <c r="J96" s="16"/>
      <c r="K96" s="16"/>
      <c r="L96" s="16"/>
      <c r="M96" s="16"/>
      <c r="N96" s="16"/>
      <c r="O96" s="16"/>
      <c r="P96" s="16"/>
    </row>
    <row r="97" spans="1:16" s="17" customFormat="1" ht="55.5" customHeight="1" thickBot="1" x14ac:dyDescent="0.3">
      <c r="A97" s="484"/>
      <c r="B97" s="23" t="s">
        <v>384</v>
      </c>
      <c r="C97" s="344" t="s">
        <v>383</v>
      </c>
      <c r="D97" s="343">
        <v>0</v>
      </c>
      <c r="E97" s="406"/>
      <c r="F97" s="29" t="s">
        <v>318</v>
      </c>
      <c r="G97" s="31"/>
      <c r="H97" s="16"/>
      <c r="I97" s="16"/>
      <c r="J97" s="16"/>
      <c r="K97" s="16"/>
      <c r="L97" s="16"/>
      <c r="M97" s="16"/>
      <c r="N97" s="16"/>
      <c r="O97" s="16"/>
      <c r="P97" s="16"/>
    </row>
    <row r="98" spans="1:16" s="17" customFormat="1" ht="42.75" customHeight="1" thickBot="1" x14ac:dyDescent="0.3">
      <c r="A98" s="484"/>
      <c r="B98" s="23" t="s">
        <v>385</v>
      </c>
      <c r="C98" s="344" t="s">
        <v>383</v>
      </c>
      <c r="D98" s="343">
        <v>0</v>
      </c>
      <c r="E98" s="406"/>
      <c r="F98" s="29" t="s">
        <v>320</v>
      </c>
      <c r="G98" s="31"/>
      <c r="H98" s="16"/>
      <c r="I98" s="16"/>
      <c r="J98" s="16"/>
      <c r="K98" s="16"/>
      <c r="L98" s="16"/>
      <c r="M98" s="16"/>
      <c r="N98" s="16"/>
      <c r="O98" s="16"/>
      <c r="P98" s="16"/>
    </row>
    <row r="99" spans="1:16" s="17" customFormat="1" ht="45.75" customHeight="1" thickBot="1" x14ac:dyDescent="0.3">
      <c r="A99" s="489"/>
      <c r="B99" s="32" t="s">
        <v>386</v>
      </c>
      <c r="C99" s="344" t="s">
        <v>383</v>
      </c>
      <c r="D99" s="345">
        <v>0</v>
      </c>
      <c r="E99" s="407"/>
      <c r="F99" s="29" t="s">
        <v>322</v>
      </c>
      <c r="G99" s="35"/>
      <c r="H99" s="16"/>
      <c r="I99" s="16"/>
      <c r="J99" s="16"/>
      <c r="K99" s="16"/>
      <c r="L99" s="16"/>
      <c r="M99" s="16"/>
      <c r="N99" s="16"/>
      <c r="O99" s="16"/>
      <c r="P99" s="16"/>
    </row>
    <row r="100" spans="1:16" s="17" customFormat="1" ht="17.25" customHeight="1" thickBot="1" x14ac:dyDescent="0.3">
      <c r="A100" s="332"/>
      <c r="B100" s="335"/>
      <c r="C100" s="333"/>
      <c r="D100" s="333">
        <f>SUM(D61:D99)</f>
        <v>4900000</v>
      </c>
      <c r="E100" s="333">
        <v>100</v>
      </c>
      <c r="F100" s="95">
        <v>1</v>
      </c>
      <c r="G100" s="81"/>
      <c r="H100" s="16"/>
      <c r="I100" s="16"/>
      <c r="J100" s="16"/>
      <c r="K100" s="16"/>
      <c r="L100" s="16"/>
      <c r="M100" s="16"/>
      <c r="N100" s="16"/>
      <c r="O100" s="16"/>
      <c r="P100" s="16"/>
    </row>
    <row r="101" spans="1:16" s="17" customFormat="1" ht="35.25" customHeight="1" thickBot="1" x14ac:dyDescent="0.3">
      <c r="A101" s="483" t="s">
        <v>387</v>
      </c>
      <c r="B101" s="27" t="s">
        <v>388</v>
      </c>
      <c r="C101" s="344" t="s">
        <v>389</v>
      </c>
      <c r="D101" s="344">
        <v>0</v>
      </c>
      <c r="E101" s="405" t="s">
        <v>390</v>
      </c>
      <c r="F101" s="29" t="s">
        <v>391</v>
      </c>
      <c r="G101" s="30"/>
      <c r="H101" s="16"/>
      <c r="I101" s="16"/>
      <c r="J101" s="16"/>
      <c r="K101" s="16"/>
      <c r="L101" s="16"/>
      <c r="M101" s="16"/>
      <c r="N101" s="16"/>
      <c r="O101" s="16"/>
      <c r="P101" s="16"/>
    </row>
    <row r="102" spans="1:16" s="17" customFormat="1" ht="38.25" customHeight="1" thickBot="1" x14ac:dyDescent="0.3">
      <c r="A102" s="484"/>
      <c r="B102" s="23" t="s">
        <v>392</v>
      </c>
      <c r="C102" s="344" t="s">
        <v>389</v>
      </c>
      <c r="D102" s="343">
        <v>0</v>
      </c>
      <c r="E102" s="406"/>
      <c r="F102" s="18" t="s">
        <v>393</v>
      </c>
      <c r="G102" s="31"/>
      <c r="H102" s="16"/>
      <c r="I102" s="16"/>
      <c r="J102" s="16"/>
      <c r="K102" s="16"/>
      <c r="L102" s="16"/>
      <c r="M102" s="16"/>
      <c r="N102" s="16"/>
      <c r="O102" s="16"/>
      <c r="P102" s="16"/>
    </row>
    <row r="103" spans="1:16" s="17" customFormat="1" ht="29.25" customHeight="1" thickBot="1" x14ac:dyDescent="0.3">
      <c r="A103" s="484"/>
      <c r="B103" s="23" t="s">
        <v>394</v>
      </c>
      <c r="C103" s="344" t="s">
        <v>389</v>
      </c>
      <c r="D103" s="343">
        <v>0</v>
      </c>
      <c r="E103" s="406"/>
      <c r="F103" s="18" t="s">
        <v>395</v>
      </c>
      <c r="G103" s="31"/>
      <c r="H103" s="16"/>
      <c r="I103" s="16"/>
      <c r="J103" s="16"/>
      <c r="K103" s="16"/>
      <c r="L103" s="16"/>
      <c r="M103" s="16"/>
      <c r="N103" s="16"/>
      <c r="O103" s="16"/>
      <c r="P103" s="16"/>
    </row>
    <row r="104" spans="1:16" s="17" customFormat="1" ht="27.75" customHeight="1" thickBot="1" x14ac:dyDescent="0.3">
      <c r="A104" s="489"/>
      <c r="B104" s="32" t="s">
        <v>396</v>
      </c>
      <c r="C104" s="344" t="s">
        <v>389</v>
      </c>
      <c r="D104" s="345">
        <v>0</v>
      </c>
      <c r="E104" s="407"/>
      <c r="F104" s="18" t="s">
        <v>212</v>
      </c>
      <c r="G104" s="35"/>
      <c r="H104" s="16"/>
      <c r="I104" s="16"/>
      <c r="J104" s="16"/>
      <c r="K104" s="16"/>
      <c r="L104" s="16"/>
      <c r="M104" s="16"/>
      <c r="N104" s="16"/>
      <c r="O104" s="16"/>
      <c r="P104" s="16"/>
    </row>
    <row r="105" spans="1:16" s="17" customFormat="1" ht="42" customHeight="1" x14ac:dyDescent="0.25">
      <c r="A105" s="483" t="s">
        <v>397</v>
      </c>
      <c r="B105" s="27" t="s">
        <v>398</v>
      </c>
      <c r="C105" s="344" t="s">
        <v>399</v>
      </c>
      <c r="D105" s="344">
        <v>0</v>
      </c>
      <c r="E105" s="405" t="s">
        <v>390</v>
      </c>
      <c r="F105" s="29" t="s">
        <v>400</v>
      </c>
      <c r="G105" s="30"/>
      <c r="H105" s="16"/>
      <c r="I105" s="16"/>
      <c r="J105" s="16"/>
      <c r="K105" s="16"/>
      <c r="L105" s="16"/>
      <c r="M105" s="16"/>
      <c r="N105" s="16"/>
      <c r="O105" s="16"/>
      <c r="P105" s="16"/>
    </row>
    <row r="106" spans="1:16" s="17" customFormat="1" ht="27.75" customHeight="1" x14ac:dyDescent="0.25">
      <c r="A106" s="484"/>
      <c r="B106" s="23" t="s">
        <v>401</v>
      </c>
      <c r="C106" s="343"/>
      <c r="D106" s="343">
        <v>0</v>
      </c>
      <c r="E106" s="406"/>
      <c r="F106" s="18" t="s">
        <v>242</v>
      </c>
      <c r="G106" s="31"/>
      <c r="H106" s="16"/>
      <c r="I106" s="16"/>
      <c r="J106" s="16"/>
      <c r="K106" s="16"/>
      <c r="L106" s="16"/>
      <c r="M106" s="16"/>
      <c r="N106" s="16"/>
      <c r="O106" s="16"/>
      <c r="P106" s="16"/>
    </row>
    <row r="107" spans="1:16" s="17" customFormat="1" ht="21" customHeight="1" x14ac:dyDescent="0.25">
      <c r="A107" s="484"/>
      <c r="B107" s="23" t="s">
        <v>402</v>
      </c>
      <c r="C107" s="19"/>
      <c r="D107" s="343">
        <v>0</v>
      </c>
      <c r="E107" s="406"/>
      <c r="F107" s="18" t="s">
        <v>242</v>
      </c>
      <c r="G107" s="31"/>
      <c r="H107" s="16"/>
      <c r="I107" s="16"/>
      <c r="J107" s="16"/>
      <c r="K107" s="16"/>
      <c r="L107" s="16"/>
      <c r="M107" s="16"/>
      <c r="N107" s="16"/>
      <c r="O107" s="16"/>
      <c r="P107" s="16"/>
    </row>
    <row r="108" spans="1:16" s="17" customFormat="1" ht="27.75" customHeight="1" thickBot="1" x14ac:dyDescent="0.3">
      <c r="A108" s="489"/>
      <c r="B108" s="32" t="s">
        <v>403</v>
      </c>
      <c r="C108" s="345" t="s">
        <v>404</v>
      </c>
      <c r="D108" s="345">
        <v>0</v>
      </c>
      <c r="E108" s="407"/>
      <c r="F108" s="18" t="s">
        <v>405</v>
      </c>
      <c r="G108" s="35"/>
      <c r="H108" s="16"/>
      <c r="I108" s="16"/>
      <c r="J108" s="16"/>
      <c r="K108" s="16"/>
      <c r="L108" s="16"/>
      <c r="M108" s="16"/>
      <c r="N108" s="16"/>
      <c r="O108" s="16"/>
      <c r="P108" s="16"/>
    </row>
    <row r="109" spans="1:16" s="17" customFormat="1" ht="23.25" customHeight="1" x14ac:dyDescent="0.25">
      <c r="A109" s="403" t="s">
        <v>406</v>
      </c>
      <c r="B109" s="27" t="s">
        <v>407</v>
      </c>
      <c r="C109" s="344"/>
      <c r="D109" s="344">
        <v>0</v>
      </c>
      <c r="E109" s="405" t="s">
        <v>408</v>
      </c>
      <c r="F109" s="18" t="s">
        <v>242</v>
      </c>
      <c r="G109" s="30"/>
      <c r="H109" s="16"/>
      <c r="I109" s="16"/>
      <c r="J109" s="16"/>
      <c r="K109" s="16"/>
      <c r="L109" s="16"/>
      <c r="M109" s="16"/>
      <c r="N109" s="16"/>
      <c r="O109" s="16"/>
      <c r="P109" s="16"/>
    </row>
    <row r="110" spans="1:16" s="17" customFormat="1" ht="34.5" customHeight="1" x14ac:dyDescent="0.25">
      <c r="A110" s="402"/>
      <c r="B110" s="23" t="s">
        <v>409</v>
      </c>
      <c r="C110" s="343" t="s">
        <v>410</v>
      </c>
      <c r="D110" s="343">
        <v>0</v>
      </c>
      <c r="E110" s="406"/>
      <c r="F110" s="18" t="s">
        <v>232</v>
      </c>
      <c r="G110" s="31"/>
      <c r="H110" s="16"/>
      <c r="I110" s="16"/>
      <c r="J110" s="16"/>
      <c r="K110" s="16"/>
      <c r="L110" s="16"/>
      <c r="M110" s="16"/>
      <c r="N110" s="16"/>
      <c r="O110" s="16"/>
      <c r="P110" s="16"/>
    </row>
    <row r="111" spans="1:16" s="17" customFormat="1" ht="27" customHeight="1" x14ac:dyDescent="0.25">
      <c r="A111" s="402"/>
      <c r="B111" s="23" t="s">
        <v>411</v>
      </c>
      <c r="C111" s="19"/>
      <c r="D111" s="343">
        <v>0</v>
      </c>
      <c r="E111" s="406"/>
      <c r="F111" s="18" t="s">
        <v>242</v>
      </c>
      <c r="G111" s="31"/>
      <c r="H111" s="16"/>
      <c r="I111" s="16"/>
      <c r="J111" s="16"/>
      <c r="K111" s="16"/>
      <c r="L111" s="16"/>
      <c r="M111" s="16"/>
      <c r="N111" s="16"/>
      <c r="O111" s="16"/>
      <c r="P111" s="16"/>
    </row>
    <row r="112" spans="1:16" s="17" customFormat="1" ht="35.25" customHeight="1" thickBot="1" x14ac:dyDescent="0.3">
      <c r="A112" s="404"/>
      <c r="B112" s="32" t="s">
        <v>412</v>
      </c>
      <c r="C112" s="345" t="s">
        <v>413</v>
      </c>
      <c r="D112" s="345">
        <v>0</v>
      </c>
      <c r="E112" s="407"/>
      <c r="F112" s="18" t="s">
        <v>414</v>
      </c>
      <c r="G112" s="35"/>
      <c r="H112" s="16"/>
      <c r="I112" s="16"/>
      <c r="J112" s="16"/>
      <c r="K112" s="16"/>
      <c r="L112" s="16"/>
      <c r="M112" s="16"/>
      <c r="N112" s="16"/>
      <c r="O112" s="16"/>
      <c r="P112" s="16"/>
    </row>
    <row r="113" spans="1:16" s="17" customFormat="1" ht="35.25" customHeight="1" thickBot="1" x14ac:dyDescent="0.3">
      <c r="A113" s="483" t="s">
        <v>415</v>
      </c>
      <c r="B113" s="27" t="s">
        <v>416</v>
      </c>
      <c r="C113" s="344" t="s">
        <v>417</v>
      </c>
      <c r="D113" s="344">
        <v>0</v>
      </c>
      <c r="E113" s="405" t="s">
        <v>418</v>
      </c>
      <c r="F113" s="29" t="s">
        <v>419</v>
      </c>
      <c r="G113" s="30"/>
      <c r="H113" s="16"/>
      <c r="I113" s="16"/>
      <c r="J113" s="16"/>
      <c r="K113" s="16"/>
      <c r="L113" s="16"/>
      <c r="M113" s="16"/>
      <c r="N113" s="16"/>
      <c r="O113" s="16"/>
      <c r="P113" s="16"/>
    </row>
    <row r="114" spans="1:16" s="17" customFormat="1" ht="46.5" customHeight="1" thickBot="1" x14ac:dyDescent="0.3">
      <c r="A114" s="484"/>
      <c r="B114" s="23" t="s">
        <v>420</v>
      </c>
      <c r="C114" s="343" t="s">
        <v>421</v>
      </c>
      <c r="D114" s="343">
        <v>0</v>
      </c>
      <c r="E114" s="406"/>
      <c r="F114" s="29" t="s">
        <v>232</v>
      </c>
      <c r="G114" s="31"/>
      <c r="H114" s="16"/>
      <c r="I114" s="16"/>
      <c r="J114" s="16"/>
      <c r="K114" s="16"/>
      <c r="L114" s="16"/>
      <c r="M114" s="16"/>
      <c r="N114" s="16"/>
      <c r="O114" s="16"/>
      <c r="P114" s="16"/>
    </row>
    <row r="115" spans="1:16" s="17" customFormat="1" ht="37.5" customHeight="1" thickBot="1" x14ac:dyDescent="0.3">
      <c r="A115" s="484"/>
      <c r="B115" s="23" t="s">
        <v>422</v>
      </c>
      <c r="C115" s="343" t="s">
        <v>421</v>
      </c>
      <c r="D115" s="343">
        <v>0</v>
      </c>
      <c r="E115" s="406"/>
      <c r="F115" s="29" t="s">
        <v>423</v>
      </c>
      <c r="G115" s="31"/>
      <c r="H115" s="16"/>
      <c r="I115" s="16"/>
      <c r="J115" s="16"/>
      <c r="K115" s="16"/>
      <c r="L115" s="16"/>
      <c r="M115" s="16"/>
      <c r="N115" s="16"/>
      <c r="O115" s="16"/>
      <c r="P115" s="16"/>
    </row>
    <row r="116" spans="1:16" s="17" customFormat="1" ht="43.5" customHeight="1" thickBot="1" x14ac:dyDescent="0.3">
      <c r="A116" s="489"/>
      <c r="B116" s="32" t="s">
        <v>424</v>
      </c>
      <c r="C116" s="345" t="s">
        <v>425</v>
      </c>
      <c r="D116" s="345">
        <v>0</v>
      </c>
      <c r="E116" s="407"/>
      <c r="F116" s="29" t="s">
        <v>426</v>
      </c>
      <c r="G116" s="35"/>
      <c r="H116" s="16"/>
      <c r="I116" s="16"/>
      <c r="J116" s="16"/>
      <c r="K116" s="16"/>
      <c r="L116" s="16"/>
      <c r="M116" s="16"/>
      <c r="N116" s="16"/>
      <c r="O116" s="16"/>
      <c r="P116" s="16"/>
    </row>
    <row r="117" spans="1:16" s="17" customFormat="1" ht="25.5" customHeight="1" thickBot="1" x14ac:dyDescent="0.3">
      <c r="A117" s="483" t="s">
        <v>427</v>
      </c>
      <c r="B117" s="27" t="s">
        <v>428</v>
      </c>
      <c r="C117" s="344" t="s">
        <v>429</v>
      </c>
      <c r="D117" s="344">
        <v>0</v>
      </c>
      <c r="E117" s="405" t="s">
        <v>246</v>
      </c>
      <c r="F117" s="29" t="s">
        <v>220</v>
      </c>
      <c r="G117" s="30"/>
      <c r="H117" s="16"/>
      <c r="I117" s="16"/>
      <c r="J117" s="16"/>
      <c r="K117" s="16"/>
      <c r="L117" s="16"/>
      <c r="M117" s="16"/>
      <c r="N117" s="16"/>
      <c r="O117" s="16"/>
      <c r="P117" s="16"/>
    </row>
    <row r="118" spans="1:16" s="17" customFormat="1" ht="23.25" customHeight="1" thickBot="1" x14ac:dyDescent="0.3">
      <c r="A118" s="484"/>
      <c r="B118" s="23" t="s">
        <v>430</v>
      </c>
      <c r="C118" s="344" t="s">
        <v>429</v>
      </c>
      <c r="D118" s="343">
        <v>0</v>
      </c>
      <c r="E118" s="406"/>
      <c r="F118" s="29" t="s">
        <v>346</v>
      </c>
      <c r="G118" s="31"/>
      <c r="H118" s="16"/>
      <c r="I118" s="16"/>
      <c r="J118" s="16"/>
      <c r="K118" s="16"/>
      <c r="L118" s="16"/>
      <c r="M118" s="16"/>
      <c r="N118" s="16"/>
      <c r="O118" s="16"/>
      <c r="P118" s="16"/>
    </row>
    <row r="119" spans="1:16" s="17" customFormat="1" ht="18" customHeight="1" thickBot="1" x14ac:dyDescent="0.3">
      <c r="A119" s="484"/>
      <c r="B119" s="23" t="s">
        <v>431</v>
      </c>
      <c r="C119" s="344" t="s">
        <v>429</v>
      </c>
      <c r="D119" s="343">
        <v>0</v>
      </c>
      <c r="E119" s="406"/>
      <c r="F119" s="29" t="s">
        <v>232</v>
      </c>
      <c r="G119" s="31"/>
      <c r="H119" s="16"/>
      <c r="I119" s="16"/>
      <c r="J119" s="16"/>
      <c r="K119" s="16"/>
      <c r="L119" s="16"/>
      <c r="M119" s="16"/>
      <c r="N119" s="16"/>
      <c r="O119" s="16"/>
      <c r="P119" s="16"/>
    </row>
    <row r="120" spans="1:16" s="17" customFormat="1" ht="27" customHeight="1" thickBot="1" x14ac:dyDescent="0.3">
      <c r="A120" s="489"/>
      <c r="B120" s="32" t="s">
        <v>432</v>
      </c>
      <c r="C120" s="344" t="s">
        <v>429</v>
      </c>
      <c r="D120" s="345">
        <v>0</v>
      </c>
      <c r="E120" s="407"/>
      <c r="F120" s="29" t="s">
        <v>433</v>
      </c>
      <c r="G120" s="35"/>
      <c r="H120" s="16"/>
      <c r="I120" s="16"/>
      <c r="J120" s="16"/>
      <c r="K120" s="16"/>
      <c r="L120" s="16"/>
      <c r="M120" s="16"/>
      <c r="N120" s="16"/>
      <c r="O120" s="16"/>
      <c r="P120" s="16"/>
    </row>
    <row r="121" spans="1:16" s="17" customFormat="1" ht="48.75" customHeight="1" thickBot="1" x14ac:dyDescent="0.3">
      <c r="A121" s="483" t="s">
        <v>434</v>
      </c>
      <c r="B121" s="27" t="s">
        <v>435</v>
      </c>
      <c r="C121" s="344" t="s">
        <v>436</v>
      </c>
      <c r="D121" s="344">
        <v>0</v>
      </c>
      <c r="E121" s="405" t="s">
        <v>267</v>
      </c>
      <c r="F121" s="29" t="s">
        <v>207</v>
      </c>
      <c r="G121" s="30"/>
      <c r="H121" s="16"/>
      <c r="I121" s="16"/>
      <c r="J121" s="16"/>
      <c r="K121" s="16"/>
      <c r="L121" s="16"/>
      <c r="M121" s="16"/>
      <c r="N121" s="16"/>
      <c r="O121" s="16"/>
      <c r="P121" s="16"/>
    </row>
    <row r="122" spans="1:16" s="17" customFormat="1" ht="59.25" customHeight="1" thickBot="1" x14ac:dyDescent="0.3">
      <c r="A122" s="484"/>
      <c r="B122" s="23" t="s">
        <v>437</v>
      </c>
      <c r="C122" s="344" t="s">
        <v>436</v>
      </c>
      <c r="D122" s="343">
        <v>0</v>
      </c>
      <c r="E122" s="406"/>
      <c r="F122" s="29" t="s">
        <v>210</v>
      </c>
      <c r="G122" s="31"/>
      <c r="H122" s="16"/>
      <c r="I122" s="16"/>
      <c r="J122" s="16"/>
      <c r="K122" s="16"/>
      <c r="L122" s="16"/>
      <c r="M122" s="16"/>
      <c r="N122" s="16"/>
      <c r="O122" s="16"/>
      <c r="P122" s="16"/>
    </row>
    <row r="123" spans="1:16" s="17" customFormat="1" ht="35.25" customHeight="1" thickBot="1" x14ac:dyDescent="0.3">
      <c r="A123" s="484"/>
      <c r="B123" s="23" t="s">
        <v>438</v>
      </c>
      <c r="C123" s="344" t="s">
        <v>436</v>
      </c>
      <c r="D123" s="343">
        <v>0</v>
      </c>
      <c r="E123" s="406"/>
      <c r="F123" s="29" t="s">
        <v>346</v>
      </c>
      <c r="G123" s="31"/>
      <c r="H123" s="16"/>
      <c r="I123" s="16"/>
      <c r="J123" s="16"/>
      <c r="K123" s="16"/>
      <c r="L123" s="16"/>
      <c r="M123" s="16"/>
      <c r="N123" s="16"/>
      <c r="O123" s="16"/>
      <c r="P123" s="16"/>
    </row>
    <row r="124" spans="1:16" s="17" customFormat="1" ht="23.25" customHeight="1" thickBot="1" x14ac:dyDescent="0.3">
      <c r="A124" s="489"/>
      <c r="B124" s="32" t="s">
        <v>439</v>
      </c>
      <c r="C124" s="344" t="s">
        <v>436</v>
      </c>
      <c r="D124" s="345">
        <v>0</v>
      </c>
      <c r="E124" s="407"/>
      <c r="F124" s="29" t="s">
        <v>440</v>
      </c>
      <c r="G124" s="35"/>
      <c r="H124" s="16"/>
      <c r="I124" s="16"/>
      <c r="J124" s="16"/>
      <c r="K124" s="16"/>
      <c r="L124" s="16"/>
      <c r="M124" s="16"/>
      <c r="N124" s="16"/>
      <c r="O124" s="16"/>
      <c r="P124" s="16"/>
    </row>
    <row r="125" spans="1:16" s="17" customFormat="1" ht="15" x14ac:dyDescent="0.25">
      <c r="A125" s="94"/>
      <c r="D125" s="17">
        <f>SUM(D101:D124)</f>
        <v>0</v>
      </c>
      <c r="E125" s="17">
        <v>100</v>
      </c>
      <c r="F125" s="96">
        <v>1</v>
      </c>
      <c r="G125" s="16"/>
      <c r="H125" s="16"/>
      <c r="I125" s="16"/>
      <c r="J125" s="16"/>
      <c r="K125" s="16"/>
      <c r="L125" s="16"/>
      <c r="M125" s="16"/>
      <c r="N125" s="16"/>
      <c r="O125" s="16"/>
      <c r="P125" s="16"/>
    </row>
    <row r="126" spans="1:16" s="17" customFormat="1" ht="15" x14ac:dyDescent="0.25">
      <c r="A126" s="94"/>
      <c r="G126" s="16"/>
      <c r="H126" s="16"/>
      <c r="I126" s="16"/>
      <c r="J126" s="16"/>
      <c r="K126" s="16"/>
      <c r="L126" s="16"/>
      <c r="M126" s="16"/>
      <c r="N126" s="16"/>
      <c r="O126" s="16"/>
      <c r="P126" s="16"/>
    </row>
    <row r="127" spans="1:16" s="17" customFormat="1" ht="15" x14ac:dyDescent="0.25">
      <c r="A127" s="94"/>
      <c r="G127" s="16"/>
      <c r="H127" s="16"/>
      <c r="I127" s="16"/>
      <c r="J127" s="16"/>
      <c r="K127" s="16"/>
      <c r="L127" s="16"/>
      <c r="M127" s="16"/>
      <c r="N127" s="16"/>
      <c r="O127" s="16"/>
      <c r="P127" s="16"/>
    </row>
    <row r="128" spans="1:16" x14ac:dyDescent="0.3">
      <c r="F128" s="97"/>
    </row>
    <row r="129" spans="1:7" x14ac:dyDescent="0.3">
      <c r="A129" s="11" t="s">
        <v>12</v>
      </c>
      <c r="B129" s="415"/>
      <c r="C129" s="415"/>
      <c r="D129" s="415"/>
      <c r="E129" s="415"/>
      <c r="F129" s="415"/>
      <c r="G129" s="415"/>
    </row>
    <row r="130" spans="1:7" x14ac:dyDescent="0.3">
      <c r="B130" s="329"/>
      <c r="C130" s="329"/>
      <c r="D130" s="329"/>
      <c r="E130" s="329"/>
      <c r="F130" s="329"/>
      <c r="G130" s="329"/>
    </row>
    <row r="131" spans="1:7" x14ac:dyDescent="0.3">
      <c r="A131" s="11" t="s">
        <v>11</v>
      </c>
      <c r="B131" s="492">
        <v>0.96450000000000002</v>
      </c>
      <c r="C131" s="415"/>
      <c r="D131" s="415"/>
      <c r="E131" s="415"/>
      <c r="F131" s="415"/>
      <c r="G131" s="415"/>
    </row>
  </sheetData>
  <sheetProtection algorithmName="SHA-512" hashValue="4F/XYRt17JRp9xePo8Q4wLr5knjnoWMJDJxnMvTPTSDMUGUfayTrCFSzzQ2MfovBHtRMpxzoTpk2+fUq50HTSw==" saltValue="7FF2MIQTz4TrdrsbL4TOdg==" spinCount="100000" sheet="1" objects="1" scenarios="1"/>
  <mergeCells count="66">
    <mergeCell ref="A121:A124"/>
    <mergeCell ref="E121:E124"/>
    <mergeCell ref="B129:G129"/>
    <mergeCell ref="B131:G131"/>
    <mergeCell ref="A109:A112"/>
    <mergeCell ref="E109:E112"/>
    <mergeCell ref="A113:A116"/>
    <mergeCell ref="E113:E116"/>
    <mergeCell ref="A117:A120"/>
    <mergeCell ref="E117:E120"/>
    <mergeCell ref="A96:A99"/>
    <mergeCell ref="E96:E99"/>
    <mergeCell ref="A101:A104"/>
    <mergeCell ref="E101:E104"/>
    <mergeCell ref="A105:A108"/>
    <mergeCell ref="E105:E108"/>
    <mergeCell ref="A85:A87"/>
    <mergeCell ref="E85:E87"/>
    <mergeCell ref="A88:A91"/>
    <mergeCell ref="E88:E91"/>
    <mergeCell ref="A92:A95"/>
    <mergeCell ref="E92:E95"/>
    <mergeCell ref="A73:A76"/>
    <mergeCell ref="E73:E76"/>
    <mergeCell ref="A77:A80"/>
    <mergeCell ref="E77:E80"/>
    <mergeCell ref="A81:A84"/>
    <mergeCell ref="E81:E84"/>
    <mergeCell ref="A61:A64"/>
    <mergeCell ref="E61:E64"/>
    <mergeCell ref="A65:A68"/>
    <mergeCell ref="E65:E68"/>
    <mergeCell ref="A69:A72"/>
    <mergeCell ref="E69:E72"/>
    <mergeCell ref="A48:A51"/>
    <mergeCell ref="E48:E51"/>
    <mergeCell ref="A52:A55"/>
    <mergeCell ref="E52:E55"/>
    <mergeCell ref="A56:A59"/>
    <mergeCell ref="E56:E59"/>
    <mergeCell ref="A36:A39"/>
    <mergeCell ref="E36:E39"/>
    <mergeCell ref="A40:A43"/>
    <mergeCell ref="E40:E43"/>
    <mergeCell ref="A44:A47"/>
    <mergeCell ref="E44:E47"/>
    <mergeCell ref="A24:A27"/>
    <mergeCell ref="E24:E27"/>
    <mergeCell ref="A28:A31"/>
    <mergeCell ref="E28:E31"/>
    <mergeCell ref="A32:A35"/>
    <mergeCell ref="E32:E35"/>
    <mergeCell ref="O9:BF9"/>
    <mergeCell ref="B12:G12"/>
    <mergeCell ref="E15:F15"/>
    <mergeCell ref="A16:A19"/>
    <mergeCell ref="E16:E19"/>
    <mergeCell ref="A20:A23"/>
    <mergeCell ref="E20:E23"/>
    <mergeCell ref="A1:G1"/>
    <mergeCell ref="A2:G2"/>
    <mergeCell ref="A3:G3"/>
    <mergeCell ref="B5:G5"/>
    <mergeCell ref="B7:G7"/>
    <mergeCell ref="A9:A10"/>
    <mergeCell ref="B9:G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4"/>
  <sheetViews>
    <sheetView topLeftCell="A34" workbookViewId="0">
      <selection activeCell="B36" sqref="B36"/>
    </sheetView>
  </sheetViews>
  <sheetFormatPr baseColWidth="10" defaultColWidth="9.140625" defaultRowHeight="16.5" x14ac:dyDescent="0.3"/>
  <cols>
    <col min="1" max="1" width="41.140625" style="104" customWidth="1"/>
    <col min="2" max="2" width="81.85546875" style="104" customWidth="1"/>
    <col min="3" max="3" width="31.7109375" style="104" customWidth="1"/>
    <col min="4" max="4" width="16.28515625" style="104" customWidth="1"/>
    <col min="5" max="6" width="8.85546875" style="104" customWidth="1"/>
    <col min="7" max="7" width="9" style="103" customWidth="1"/>
    <col min="8" max="8" width="9.28515625" style="3" bestFit="1" customWidth="1"/>
    <col min="9" max="16" width="9.140625" style="3"/>
    <col min="17" max="16384" width="9.140625" style="4"/>
  </cols>
  <sheetData>
    <row r="1" spans="1:61" s="2" customFormat="1" ht="29.25" customHeight="1" x14ac:dyDescent="0.35">
      <c r="A1" s="493" t="s">
        <v>13</v>
      </c>
      <c r="B1" s="493"/>
      <c r="C1" s="493"/>
      <c r="D1" s="493"/>
      <c r="E1" s="493"/>
      <c r="F1" s="493"/>
      <c r="G1" s="493"/>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94" t="s">
        <v>68</v>
      </c>
      <c r="B3" s="494"/>
      <c r="C3" s="494"/>
      <c r="D3" s="494"/>
      <c r="E3" s="494"/>
      <c r="F3" s="494"/>
      <c r="G3" s="494"/>
    </row>
    <row r="4" spans="1:61" s="1" customFormat="1" ht="20.25" customHeight="1" x14ac:dyDescent="0.35">
      <c r="A4" s="99"/>
      <c r="B4" s="99"/>
      <c r="C4" s="99"/>
      <c r="D4" s="99"/>
      <c r="E4" s="99"/>
      <c r="F4" s="99"/>
      <c r="G4" s="99"/>
    </row>
    <row r="5" spans="1:61" x14ac:dyDescent="0.3">
      <c r="A5" s="100" t="s">
        <v>3</v>
      </c>
      <c r="B5" s="495" t="s">
        <v>442</v>
      </c>
      <c r="C5" s="495"/>
      <c r="D5" s="495"/>
      <c r="E5" s="495"/>
      <c r="F5" s="495"/>
      <c r="G5" s="495"/>
    </row>
    <row r="7" spans="1:61" ht="38.25" customHeight="1" x14ac:dyDescent="0.3">
      <c r="A7" s="101" t="s">
        <v>0</v>
      </c>
      <c r="B7" s="495" t="s">
        <v>443</v>
      </c>
      <c r="C7" s="495"/>
      <c r="D7" s="495"/>
      <c r="E7" s="495"/>
      <c r="F7" s="495"/>
      <c r="G7" s="495"/>
      <c r="H7" s="6"/>
      <c r="I7" s="6"/>
      <c r="J7" s="6"/>
      <c r="K7" s="6"/>
      <c r="L7" s="6"/>
      <c r="M7" s="6"/>
      <c r="N7" s="6"/>
      <c r="O7" s="6"/>
    </row>
    <row r="8" spans="1:61" x14ac:dyDescent="0.3">
      <c r="A8" s="102"/>
      <c r="B8" s="102"/>
      <c r="C8" s="102"/>
      <c r="D8" s="102"/>
      <c r="E8" s="102"/>
      <c r="F8" s="102"/>
    </row>
    <row r="9" spans="1:61" x14ac:dyDescent="0.3">
      <c r="A9" s="102"/>
      <c r="B9" s="102"/>
      <c r="C9" s="102"/>
      <c r="D9" s="102"/>
      <c r="E9" s="102"/>
      <c r="F9" s="102"/>
    </row>
    <row r="10" spans="1:61" s="8" customFormat="1" ht="13.5" customHeight="1" x14ac:dyDescent="0.3">
      <c r="A10" s="505" t="s">
        <v>5</v>
      </c>
      <c r="B10" s="507" t="s">
        <v>444</v>
      </c>
      <c r="C10" s="508"/>
      <c r="D10" s="508"/>
      <c r="E10" s="508"/>
      <c r="F10" s="508"/>
      <c r="G10" s="509"/>
      <c r="H10" s="6"/>
      <c r="I10" s="6"/>
      <c r="J10" s="6"/>
      <c r="K10" s="6"/>
      <c r="L10" s="6"/>
      <c r="M10" s="6"/>
      <c r="N10" s="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7"/>
      <c r="BH10" s="7"/>
      <c r="BI10" s="7"/>
    </row>
    <row r="11" spans="1:61" s="7" customFormat="1" ht="27" customHeight="1" x14ac:dyDescent="0.3">
      <c r="A11" s="506"/>
      <c r="B11" s="510"/>
      <c r="C11" s="511"/>
      <c r="D11" s="511"/>
      <c r="E11" s="511"/>
      <c r="F11" s="511"/>
      <c r="G11" s="512"/>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48"/>
      <c r="AV11" s="48"/>
      <c r="AW11" s="48"/>
      <c r="AX11" s="48"/>
      <c r="AY11" s="48"/>
      <c r="AZ11" s="48"/>
      <c r="BA11" s="48"/>
      <c r="BB11" s="48"/>
      <c r="BC11" s="48"/>
      <c r="BD11" s="48"/>
      <c r="BE11" s="48"/>
      <c r="BF11" s="48"/>
    </row>
    <row r="12" spans="1:61" x14ac:dyDescent="0.3">
      <c r="A12" s="102"/>
      <c r="B12" s="102"/>
      <c r="C12" s="102"/>
      <c r="D12" s="102"/>
      <c r="E12" s="102"/>
      <c r="F12" s="102"/>
    </row>
    <row r="13" spans="1:61" ht="22.5" customHeight="1" x14ac:dyDescent="0.3">
      <c r="A13" s="101" t="s">
        <v>1</v>
      </c>
      <c r="B13" s="495" t="s">
        <v>445</v>
      </c>
      <c r="C13" s="495"/>
      <c r="D13" s="495"/>
      <c r="E13" s="495"/>
      <c r="F13" s="495"/>
      <c r="G13" s="495"/>
    </row>
    <row r="14" spans="1:61" ht="22.5" customHeight="1" x14ac:dyDescent="0.3">
      <c r="A14" s="101" t="s">
        <v>1</v>
      </c>
      <c r="B14" s="495" t="s">
        <v>29</v>
      </c>
      <c r="C14" s="495"/>
      <c r="D14" s="495"/>
      <c r="E14" s="495"/>
      <c r="F14" s="495"/>
      <c r="G14" s="495"/>
    </row>
    <row r="15" spans="1:61" x14ac:dyDescent="0.3">
      <c r="A15" s="102"/>
      <c r="B15" s="102"/>
      <c r="C15" s="102"/>
      <c r="D15" s="102"/>
      <c r="E15" s="102"/>
      <c r="F15" s="102"/>
    </row>
    <row r="16" spans="1:61" ht="17.25" thickBot="1" x14ac:dyDescent="0.35"/>
    <row r="17" spans="1:16" ht="99.75" customHeight="1" thickBot="1" x14ac:dyDescent="0.35">
      <c r="A17" s="496" t="s">
        <v>2</v>
      </c>
      <c r="B17" s="498" t="s">
        <v>6</v>
      </c>
      <c r="C17" s="498" t="s">
        <v>8</v>
      </c>
      <c r="D17" s="498" t="s">
        <v>4</v>
      </c>
      <c r="E17" s="408" t="s">
        <v>16</v>
      </c>
      <c r="F17" s="409"/>
      <c r="G17" s="501" t="s">
        <v>446</v>
      </c>
      <c r="H17" s="503" t="s">
        <v>447</v>
      </c>
    </row>
    <row r="18" spans="1:16" ht="45.75" customHeight="1" thickBot="1" x14ac:dyDescent="0.35">
      <c r="A18" s="497"/>
      <c r="B18" s="499"/>
      <c r="C18" s="499"/>
      <c r="D18" s="500"/>
      <c r="E18" s="105" t="s">
        <v>448</v>
      </c>
      <c r="F18" s="106" t="s">
        <v>449</v>
      </c>
      <c r="G18" s="502"/>
      <c r="H18" s="504"/>
    </row>
    <row r="19" spans="1:16" s="17" customFormat="1" ht="339" customHeight="1" x14ac:dyDescent="0.25">
      <c r="A19" s="467" t="s">
        <v>450</v>
      </c>
      <c r="B19" s="107" t="s">
        <v>451</v>
      </c>
      <c r="C19" s="108" t="s">
        <v>452</v>
      </c>
      <c r="D19" s="467"/>
      <c r="E19" s="515">
        <v>0.25</v>
      </c>
      <c r="F19" s="516">
        <v>1</v>
      </c>
      <c r="G19" s="518"/>
      <c r="H19" s="520">
        <f>+F19*E19</f>
        <v>0.25</v>
      </c>
      <c r="I19" s="16"/>
      <c r="J19" s="16"/>
      <c r="K19" s="16"/>
      <c r="L19" s="16"/>
      <c r="M19" s="16"/>
      <c r="N19" s="16"/>
      <c r="O19" s="16"/>
      <c r="P19" s="16"/>
    </row>
    <row r="20" spans="1:16" s="17" customFormat="1" ht="50.25" customHeight="1" x14ac:dyDescent="0.25">
      <c r="A20" s="514"/>
      <c r="B20" s="109" t="s">
        <v>453</v>
      </c>
      <c r="C20" s="110" t="s">
        <v>454</v>
      </c>
      <c r="D20" s="514"/>
      <c r="E20" s="514"/>
      <c r="F20" s="517"/>
      <c r="G20" s="519"/>
      <c r="H20" s="521"/>
      <c r="I20" s="16"/>
      <c r="J20" s="16"/>
      <c r="K20" s="16"/>
      <c r="L20" s="16"/>
      <c r="M20" s="16"/>
      <c r="N20" s="16"/>
      <c r="O20" s="16"/>
      <c r="P20" s="16"/>
    </row>
    <row r="21" spans="1:16" s="17" customFormat="1" ht="89.25" customHeight="1" x14ac:dyDescent="0.25">
      <c r="A21" s="514"/>
      <c r="B21" s="109" t="s">
        <v>455</v>
      </c>
      <c r="C21" s="111" t="s">
        <v>456</v>
      </c>
      <c r="D21" s="514"/>
      <c r="E21" s="514"/>
      <c r="F21" s="517"/>
      <c r="G21" s="519"/>
      <c r="H21" s="521"/>
      <c r="I21" s="16"/>
      <c r="J21" s="16"/>
      <c r="K21" s="16"/>
      <c r="L21" s="16"/>
      <c r="M21" s="16"/>
      <c r="N21" s="16"/>
      <c r="O21" s="16"/>
      <c r="P21" s="16"/>
    </row>
    <row r="22" spans="1:16" s="17" customFormat="1" ht="249.75" customHeight="1" x14ac:dyDescent="0.25">
      <c r="A22" s="514" t="s">
        <v>457</v>
      </c>
      <c r="B22" s="109" t="s">
        <v>458</v>
      </c>
      <c r="C22" s="111" t="s">
        <v>459</v>
      </c>
      <c r="D22" s="514"/>
      <c r="E22" s="522">
        <v>0.2</v>
      </c>
      <c r="F22" s="523">
        <v>1</v>
      </c>
      <c r="G22" s="524"/>
      <c r="H22" s="513">
        <f>+E22*F22</f>
        <v>0.2</v>
      </c>
      <c r="I22" s="16"/>
      <c r="J22" s="16"/>
      <c r="K22" s="16"/>
      <c r="L22" s="16"/>
      <c r="M22" s="16"/>
      <c r="N22" s="16"/>
      <c r="O22" s="16"/>
      <c r="P22" s="16"/>
    </row>
    <row r="23" spans="1:16" s="17" customFormat="1" ht="36.75" customHeight="1" x14ac:dyDescent="0.25">
      <c r="A23" s="514"/>
      <c r="B23" s="109" t="s">
        <v>460</v>
      </c>
      <c r="C23" s="110" t="s">
        <v>461</v>
      </c>
      <c r="D23" s="514"/>
      <c r="E23" s="514"/>
      <c r="F23" s="523"/>
      <c r="G23" s="524"/>
      <c r="H23" s="513"/>
      <c r="I23" s="16"/>
      <c r="J23" s="16"/>
      <c r="K23" s="16"/>
      <c r="L23" s="16"/>
      <c r="M23" s="16"/>
      <c r="N23" s="16"/>
      <c r="O23" s="16"/>
      <c r="P23" s="16"/>
    </row>
    <row r="24" spans="1:16" s="17" customFormat="1" ht="32.25" customHeight="1" x14ac:dyDescent="0.25">
      <c r="A24" s="514"/>
      <c r="B24" s="109" t="s">
        <v>462</v>
      </c>
      <c r="C24" s="111" t="s">
        <v>463</v>
      </c>
      <c r="D24" s="514"/>
      <c r="E24" s="514"/>
      <c r="F24" s="523"/>
      <c r="G24" s="524"/>
      <c r="H24" s="513"/>
      <c r="I24" s="16"/>
      <c r="J24" s="16"/>
      <c r="K24" s="16"/>
      <c r="L24" s="16"/>
      <c r="M24" s="16"/>
      <c r="N24" s="16"/>
      <c r="O24" s="16"/>
      <c r="P24" s="16"/>
    </row>
    <row r="25" spans="1:16" s="17" customFormat="1" ht="262.5" customHeight="1" x14ac:dyDescent="0.25">
      <c r="A25" s="514" t="s">
        <v>464</v>
      </c>
      <c r="B25" s="109" t="s">
        <v>465</v>
      </c>
      <c r="C25" s="111" t="s">
        <v>466</v>
      </c>
      <c r="D25" s="514"/>
      <c r="E25" s="522">
        <v>0.25</v>
      </c>
      <c r="F25" s="517">
        <v>1</v>
      </c>
      <c r="G25" s="524"/>
      <c r="H25" s="521">
        <f>+E25*F25</f>
        <v>0.25</v>
      </c>
      <c r="I25" s="16"/>
      <c r="J25" s="16"/>
      <c r="K25" s="16"/>
      <c r="L25" s="16"/>
      <c r="M25" s="16"/>
      <c r="N25" s="16"/>
      <c r="O25" s="16"/>
      <c r="P25" s="16"/>
    </row>
    <row r="26" spans="1:16" s="17" customFormat="1" ht="105.75" customHeight="1" x14ac:dyDescent="0.25">
      <c r="A26" s="514"/>
      <c r="B26" s="109" t="s">
        <v>467</v>
      </c>
      <c r="C26" s="110" t="s">
        <v>468</v>
      </c>
      <c r="D26" s="514"/>
      <c r="E26" s="522"/>
      <c r="F26" s="517"/>
      <c r="G26" s="524"/>
      <c r="H26" s="521"/>
      <c r="I26" s="16"/>
      <c r="J26" s="16"/>
      <c r="K26" s="16"/>
      <c r="L26" s="16"/>
      <c r="M26" s="16"/>
      <c r="N26" s="16"/>
      <c r="O26" s="16"/>
      <c r="P26" s="16"/>
    </row>
    <row r="27" spans="1:16" s="17" customFormat="1" ht="69" customHeight="1" x14ac:dyDescent="0.25">
      <c r="A27" s="514"/>
      <c r="B27" s="109" t="s">
        <v>469</v>
      </c>
      <c r="C27" s="111" t="s">
        <v>470</v>
      </c>
      <c r="D27" s="514"/>
      <c r="E27" s="522"/>
      <c r="F27" s="517"/>
      <c r="G27" s="524"/>
      <c r="H27" s="521"/>
      <c r="I27" s="16"/>
      <c r="J27" s="16"/>
      <c r="K27" s="16"/>
      <c r="L27" s="16"/>
      <c r="M27" s="16"/>
      <c r="N27" s="16"/>
      <c r="O27" s="16"/>
      <c r="P27" s="16"/>
    </row>
    <row r="28" spans="1:16" s="17" customFormat="1" ht="315" customHeight="1" x14ac:dyDescent="0.25">
      <c r="A28" s="514" t="s">
        <v>471</v>
      </c>
      <c r="B28" s="109" t="s">
        <v>472</v>
      </c>
      <c r="C28" s="111" t="s">
        <v>473</v>
      </c>
      <c r="D28" s="514"/>
      <c r="E28" s="522">
        <v>0.1</v>
      </c>
      <c r="F28" s="523">
        <v>1</v>
      </c>
      <c r="G28" s="519"/>
      <c r="H28" s="525">
        <f>+E28*F28</f>
        <v>0.1</v>
      </c>
      <c r="I28" s="16"/>
      <c r="J28" s="16"/>
      <c r="K28" s="16"/>
      <c r="L28" s="16"/>
      <c r="M28" s="16"/>
      <c r="N28" s="16"/>
      <c r="O28" s="16"/>
      <c r="P28" s="16"/>
    </row>
    <row r="29" spans="1:16" s="17" customFormat="1" ht="25.5" x14ac:dyDescent="0.25">
      <c r="A29" s="514"/>
      <c r="B29" s="109" t="s">
        <v>474</v>
      </c>
      <c r="C29" s="110" t="s">
        <v>475</v>
      </c>
      <c r="D29" s="514"/>
      <c r="E29" s="514"/>
      <c r="F29" s="523"/>
      <c r="G29" s="519"/>
      <c r="H29" s="525"/>
      <c r="I29" s="16"/>
      <c r="J29" s="16"/>
      <c r="K29" s="16"/>
      <c r="L29" s="16"/>
      <c r="M29" s="16"/>
      <c r="N29" s="16"/>
      <c r="O29" s="16"/>
      <c r="P29" s="16"/>
    </row>
    <row r="30" spans="1:16" s="17" customFormat="1" ht="25.5" x14ac:dyDescent="0.25">
      <c r="A30" s="514"/>
      <c r="B30" s="109" t="s">
        <v>476</v>
      </c>
      <c r="C30" s="110" t="s">
        <v>475</v>
      </c>
      <c r="D30" s="514"/>
      <c r="E30" s="514"/>
      <c r="F30" s="523"/>
      <c r="G30" s="519"/>
      <c r="H30" s="525"/>
      <c r="I30" s="16"/>
      <c r="J30" s="16"/>
      <c r="K30" s="16"/>
      <c r="L30" s="16"/>
      <c r="M30" s="16"/>
      <c r="N30" s="16"/>
      <c r="O30" s="16"/>
      <c r="P30" s="16"/>
    </row>
    <row r="31" spans="1:16" s="17" customFormat="1" ht="297" customHeight="1" x14ac:dyDescent="0.25">
      <c r="A31" s="514" t="s">
        <v>477</v>
      </c>
      <c r="B31" s="111" t="s">
        <v>478</v>
      </c>
      <c r="C31" s="111" t="s">
        <v>479</v>
      </c>
      <c r="D31" s="111"/>
      <c r="E31" s="522">
        <v>0.1</v>
      </c>
      <c r="F31" s="112">
        <v>0.95</v>
      </c>
      <c r="G31" s="113"/>
      <c r="H31" s="521">
        <f>+((F31+F32+F33)/3)*E31</f>
        <v>9.6666666666666679E-2</v>
      </c>
      <c r="I31" s="16"/>
      <c r="J31" s="16"/>
      <c r="K31" s="16"/>
      <c r="L31" s="16"/>
      <c r="M31" s="16"/>
      <c r="N31" s="16"/>
      <c r="O31" s="16"/>
      <c r="P31" s="16"/>
    </row>
    <row r="32" spans="1:16" s="17" customFormat="1" ht="228" customHeight="1" x14ac:dyDescent="0.25">
      <c r="A32" s="514"/>
      <c r="B32" s="114" t="s">
        <v>480</v>
      </c>
      <c r="C32" s="111"/>
      <c r="D32" s="111"/>
      <c r="E32" s="514"/>
      <c r="F32" s="112">
        <v>0.95</v>
      </c>
      <c r="G32" s="115"/>
      <c r="H32" s="521"/>
      <c r="I32" s="16"/>
      <c r="J32" s="16"/>
      <c r="K32" s="16"/>
      <c r="L32" s="16"/>
      <c r="M32" s="16"/>
      <c r="N32" s="16"/>
      <c r="O32" s="16"/>
      <c r="P32" s="16"/>
    </row>
    <row r="33" spans="1:16" s="17" customFormat="1" ht="286.5" customHeight="1" x14ac:dyDescent="0.25">
      <c r="A33" s="514"/>
      <c r="B33" s="114" t="s">
        <v>481</v>
      </c>
      <c r="C33" s="111"/>
      <c r="D33" s="514"/>
      <c r="E33" s="514"/>
      <c r="F33" s="526">
        <v>1</v>
      </c>
      <c r="G33" s="524"/>
      <c r="H33" s="521"/>
      <c r="I33" s="16"/>
      <c r="J33" s="16"/>
      <c r="K33" s="16"/>
      <c r="L33" s="16"/>
      <c r="M33" s="16"/>
      <c r="N33" s="16"/>
      <c r="O33" s="16"/>
      <c r="P33" s="16"/>
    </row>
    <row r="34" spans="1:16" s="17" customFormat="1" ht="15" customHeight="1" x14ac:dyDescent="0.25">
      <c r="A34" s="514"/>
      <c r="B34" s="109" t="s">
        <v>195</v>
      </c>
      <c r="C34" s="116"/>
      <c r="D34" s="514"/>
      <c r="E34" s="514"/>
      <c r="F34" s="526"/>
      <c r="G34" s="524"/>
      <c r="H34" s="521"/>
      <c r="I34" s="16"/>
      <c r="J34" s="16"/>
      <c r="K34" s="16"/>
      <c r="L34" s="16"/>
      <c r="M34" s="16"/>
      <c r="N34" s="16"/>
      <c r="O34" s="16"/>
      <c r="P34" s="16"/>
    </row>
    <row r="35" spans="1:16" s="17" customFormat="1" ht="15.75" customHeight="1" x14ac:dyDescent="0.25">
      <c r="A35" s="514"/>
      <c r="B35" s="109" t="s">
        <v>482</v>
      </c>
      <c r="C35" s="111"/>
      <c r="D35" s="514"/>
      <c r="E35" s="514"/>
      <c r="F35" s="526"/>
      <c r="G35" s="524"/>
      <c r="H35" s="521"/>
      <c r="I35" s="16"/>
      <c r="J35" s="16"/>
      <c r="K35" s="16"/>
      <c r="L35" s="16"/>
      <c r="M35" s="16"/>
      <c r="N35" s="16"/>
      <c r="O35" s="16"/>
      <c r="P35" s="16"/>
    </row>
    <row r="36" spans="1:16" s="17" customFormat="1" ht="150" customHeight="1" x14ac:dyDescent="0.25">
      <c r="A36" s="514" t="s">
        <v>483</v>
      </c>
      <c r="B36" s="109" t="s">
        <v>484</v>
      </c>
      <c r="C36" s="111" t="s">
        <v>485</v>
      </c>
      <c r="D36" s="470"/>
      <c r="E36" s="522">
        <v>0.05</v>
      </c>
      <c r="F36" s="523">
        <v>1</v>
      </c>
      <c r="G36" s="524"/>
      <c r="H36" s="521">
        <f>+E36*F36</f>
        <v>0.05</v>
      </c>
      <c r="I36" s="16"/>
      <c r="J36" s="16"/>
      <c r="K36" s="16"/>
      <c r="L36" s="16"/>
      <c r="M36" s="16"/>
      <c r="N36" s="16"/>
      <c r="O36" s="16"/>
      <c r="P36" s="16"/>
    </row>
    <row r="37" spans="1:16" s="17" customFormat="1" ht="25.5" x14ac:dyDescent="0.25">
      <c r="A37" s="514"/>
      <c r="B37" s="109" t="s">
        <v>486</v>
      </c>
      <c r="C37" s="110" t="s">
        <v>487</v>
      </c>
      <c r="D37" s="465"/>
      <c r="E37" s="522"/>
      <c r="F37" s="523"/>
      <c r="G37" s="524"/>
      <c r="H37" s="521"/>
      <c r="I37" s="16"/>
      <c r="J37" s="16"/>
      <c r="K37" s="16"/>
      <c r="L37" s="16"/>
      <c r="M37" s="16"/>
      <c r="N37" s="16"/>
      <c r="O37" s="16"/>
      <c r="P37" s="16"/>
    </row>
    <row r="38" spans="1:16" s="17" customFormat="1" ht="30" x14ac:dyDescent="0.25">
      <c r="A38" s="514"/>
      <c r="B38" s="109" t="s">
        <v>488</v>
      </c>
      <c r="C38" s="111" t="s">
        <v>489</v>
      </c>
      <c r="D38" s="467"/>
      <c r="E38" s="522"/>
      <c r="F38" s="523"/>
      <c r="G38" s="524"/>
      <c r="H38" s="521"/>
      <c r="I38" s="16"/>
      <c r="J38" s="16"/>
      <c r="K38" s="16"/>
      <c r="L38" s="16"/>
      <c r="M38" s="16"/>
      <c r="N38" s="16"/>
      <c r="O38" s="16"/>
      <c r="P38" s="16"/>
    </row>
    <row r="39" spans="1:16" s="17" customFormat="1" ht="109.5" customHeight="1" x14ac:dyDescent="0.25">
      <c r="A39" s="519" t="s">
        <v>490</v>
      </c>
      <c r="B39" s="113" t="s">
        <v>491</v>
      </c>
      <c r="C39" s="113" t="s">
        <v>492</v>
      </c>
      <c r="D39" s="529"/>
      <c r="E39" s="522">
        <v>0.05</v>
      </c>
      <c r="F39" s="523">
        <v>0.5</v>
      </c>
      <c r="G39" s="519"/>
      <c r="H39" s="521">
        <f>+E39*F39</f>
        <v>2.5000000000000001E-2</v>
      </c>
      <c r="I39" s="16"/>
      <c r="J39" s="16"/>
      <c r="K39" s="16"/>
      <c r="L39" s="16"/>
      <c r="M39" s="16"/>
      <c r="N39" s="16"/>
      <c r="O39" s="16"/>
      <c r="P39" s="16"/>
    </row>
    <row r="40" spans="1:16" s="17" customFormat="1" ht="15" x14ac:dyDescent="0.25">
      <c r="A40" s="519"/>
      <c r="B40" s="109" t="s">
        <v>195</v>
      </c>
      <c r="C40" s="113"/>
      <c r="D40" s="530"/>
      <c r="E40" s="522"/>
      <c r="F40" s="523"/>
      <c r="G40" s="519"/>
      <c r="H40" s="521"/>
      <c r="I40" s="16"/>
      <c r="J40" s="16"/>
      <c r="K40" s="16"/>
      <c r="L40" s="16"/>
      <c r="M40" s="16"/>
      <c r="N40" s="16"/>
      <c r="O40" s="16"/>
      <c r="P40" s="16"/>
    </row>
    <row r="41" spans="1:16" ht="17.25" thickBot="1" x14ac:dyDescent="0.35">
      <c r="A41" s="519"/>
      <c r="B41" s="109" t="s">
        <v>482</v>
      </c>
      <c r="C41" s="117"/>
      <c r="D41" s="518"/>
      <c r="E41" s="522"/>
      <c r="F41" s="523"/>
      <c r="G41" s="519"/>
      <c r="H41" s="527"/>
    </row>
    <row r="42" spans="1:16" ht="18" thickBot="1" x14ac:dyDescent="0.35">
      <c r="A42" s="104" t="s">
        <v>12</v>
      </c>
      <c r="B42" s="528"/>
      <c r="C42" s="528"/>
      <c r="D42" s="528"/>
      <c r="E42" s="528"/>
      <c r="F42" s="528"/>
      <c r="G42" s="528"/>
      <c r="H42" s="118">
        <f>SUM(H19:H39)</f>
        <v>0.97166666666666668</v>
      </c>
    </row>
    <row r="43" spans="1:16" x14ac:dyDescent="0.3">
      <c r="E43" s="119">
        <f>SUM(E19:E41)</f>
        <v>1</v>
      </c>
      <c r="G43" s="104"/>
    </row>
    <row r="44" spans="1:16" x14ac:dyDescent="0.3">
      <c r="A44" s="104" t="s">
        <v>11</v>
      </c>
      <c r="B44" s="528"/>
      <c r="C44" s="528"/>
      <c r="D44" s="528"/>
      <c r="E44" s="528"/>
      <c r="F44" s="528"/>
      <c r="G44" s="528"/>
    </row>
  </sheetData>
  <sheetProtection algorithmName="SHA-512" hashValue="SPx3/Aj23tuSEcHjZdjRkH3opsj8hjflIqn9E85zdbd9q9y7hACkXEjQ1JRA4S5krIVD/5aU+UsdkulWjy/IlA==" saltValue="NbxrCL9wfVGXWmP0T9uDKQ==" spinCount="100000" sheet="1" objects="1" scenarios="1"/>
  <mergeCells count="61">
    <mergeCell ref="B42:G42"/>
    <mergeCell ref="B44:G44"/>
    <mergeCell ref="A39:A41"/>
    <mergeCell ref="D39:D41"/>
    <mergeCell ref="E39:E41"/>
    <mergeCell ref="F39:F41"/>
    <mergeCell ref="G39:G41"/>
    <mergeCell ref="H39:H41"/>
    <mergeCell ref="A36:A38"/>
    <mergeCell ref="D36:D38"/>
    <mergeCell ref="E36:E38"/>
    <mergeCell ref="F36:F38"/>
    <mergeCell ref="G36:G38"/>
    <mergeCell ref="H36:H38"/>
    <mergeCell ref="A31:A35"/>
    <mergeCell ref="E31:E35"/>
    <mergeCell ref="H31:H35"/>
    <mergeCell ref="D33:D35"/>
    <mergeCell ref="F33:F35"/>
    <mergeCell ref="G33:G35"/>
    <mergeCell ref="H28:H30"/>
    <mergeCell ref="A25:A27"/>
    <mergeCell ref="D25:D27"/>
    <mergeCell ref="E25:E27"/>
    <mergeCell ref="F25:F27"/>
    <mergeCell ref="G25:G27"/>
    <mergeCell ref="H25:H27"/>
    <mergeCell ref="A28:A30"/>
    <mergeCell ref="D28:D30"/>
    <mergeCell ref="E28:E30"/>
    <mergeCell ref="F28:F30"/>
    <mergeCell ref="G28:G30"/>
    <mergeCell ref="H22:H24"/>
    <mergeCell ref="A19:A21"/>
    <mergeCell ref="D19:D21"/>
    <mergeCell ref="E19:E21"/>
    <mergeCell ref="F19:F21"/>
    <mergeCell ref="G19:G21"/>
    <mergeCell ref="H19:H21"/>
    <mergeCell ref="A22:A24"/>
    <mergeCell ref="D22:D24"/>
    <mergeCell ref="E22:E24"/>
    <mergeCell ref="F22:F24"/>
    <mergeCell ref="G22:G24"/>
    <mergeCell ref="O10:BF10"/>
    <mergeCell ref="B13:G13"/>
    <mergeCell ref="B14:G14"/>
    <mergeCell ref="A17:A18"/>
    <mergeCell ref="B17:B18"/>
    <mergeCell ref="C17:C18"/>
    <mergeCell ref="D17:D18"/>
    <mergeCell ref="E17:F17"/>
    <mergeCell ref="G17:G18"/>
    <mergeCell ref="H17:H18"/>
    <mergeCell ref="A10:A11"/>
    <mergeCell ref="B10:G11"/>
    <mergeCell ref="A1:G1"/>
    <mergeCell ref="A2:G2"/>
    <mergeCell ref="A3:G3"/>
    <mergeCell ref="B5:G5"/>
    <mergeCell ref="B7:G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0"/>
  <sheetViews>
    <sheetView topLeftCell="B46" workbookViewId="0">
      <selection activeCell="B12" sqref="B12"/>
    </sheetView>
  </sheetViews>
  <sheetFormatPr baseColWidth="10" defaultColWidth="9.140625" defaultRowHeight="16.5" x14ac:dyDescent="0.3"/>
  <cols>
    <col min="1" max="1" width="41.140625" style="4" customWidth="1"/>
    <col min="2" max="2" width="55.42578125" style="121" customWidth="1"/>
    <col min="3" max="3" width="31.7109375" style="121" customWidth="1"/>
    <col min="4" max="4" width="16.28515625" style="4" customWidth="1"/>
    <col min="5" max="5" width="9.5703125" style="4" customWidth="1"/>
    <col min="6" max="6" width="18.7109375" style="4" customWidth="1"/>
    <col min="7" max="7" width="30" style="3" customWidth="1"/>
    <col min="8" max="16" width="9.140625" style="3"/>
    <col min="17" max="16384" width="9.140625" style="4"/>
  </cols>
  <sheetData>
    <row r="1" spans="1:61" s="2" customFormat="1" ht="29.25" customHeight="1" x14ac:dyDescent="0.35">
      <c r="A1" s="419" t="s">
        <v>13</v>
      </c>
      <c r="B1" s="419"/>
      <c r="C1" s="419"/>
      <c r="D1" s="419"/>
      <c r="E1" s="419"/>
      <c r="F1" s="419"/>
      <c r="G1" s="419"/>
      <c r="H1" s="1"/>
      <c r="I1" s="1"/>
      <c r="J1" s="1"/>
      <c r="K1" s="1"/>
      <c r="L1" s="1"/>
      <c r="M1" s="1"/>
      <c r="N1" s="1"/>
      <c r="O1" s="1"/>
      <c r="P1" s="1"/>
    </row>
    <row r="2" spans="1:61" s="2" customFormat="1" ht="21" customHeight="1" x14ac:dyDescent="0.35">
      <c r="A2" s="420" t="s">
        <v>1799</v>
      </c>
      <c r="B2" s="420"/>
      <c r="C2" s="420"/>
      <c r="D2" s="420"/>
      <c r="E2" s="420"/>
      <c r="F2" s="420"/>
      <c r="G2" s="420"/>
      <c r="H2" s="1"/>
      <c r="I2" s="1"/>
      <c r="J2" s="1"/>
      <c r="K2" s="1"/>
      <c r="L2" s="1"/>
      <c r="M2" s="1"/>
      <c r="N2" s="1"/>
      <c r="O2" s="1"/>
      <c r="P2" s="1"/>
    </row>
    <row r="3" spans="1:61" s="1" customFormat="1" ht="20.25" customHeight="1" x14ac:dyDescent="0.35">
      <c r="A3" s="421" t="s">
        <v>493</v>
      </c>
      <c r="B3" s="421"/>
      <c r="C3" s="421"/>
      <c r="D3" s="421"/>
      <c r="E3" s="421"/>
      <c r="F3" s="421"/>
      <c r="G3" s="421"/>
    </row>
    <row r="4" spans="1:61" s="1" customFormat="1" ht="20.25" customHeight="1" x14ac:dyDescent="0.35">
      <c r="A4" s="49"/>
      <c r="B4" s="120"/>
      <c r="C4" s="120"/>
      <c r="D4" s="49"/>
      <c r="E4" s="49"/>
      <c r="F4" s="49"/>
      <c r="G4" s="49"/>
    </row>
    <row r="5" spans="1:61" x14ac:dyDescent="0.3">
      <c r="A5" s="10" t="s">
        <v>3</v>
      </c>
      <c r="B5" s="418" t="s">
        <v>494</v>
      </c>
      <c r="C5" s="418"/>
      <c r="D5" s="418"/>
      <c r="E5" s="418"/>
      <c r="F5" s="418"/>
      <c r="G5" s="418"/>
    </row>
    <row r="6" spans="1:61" x14ac:dyDescent="0.3">
      <c r="A6" s="11"/>
      <c r="D6" s="11"/>
      <c r="E6" s="11"/>
      <c r="F6" s="11"/>
      <c r="G6" s="12"/>
    </row>
    <row r="7" spans="1:61" ht="21.75" customHeight="1" x14ac:dyDescent="0.3">
      <c r="A7" s="5" t="s">
        <v>0</v>
      </c>
      <c r="B7" s="531" t="s">
        <v>495</v>
      </c>
      <c r="C7" s="531"/>
      <c r="D7" s="531"/>
      <c r="E7" s="531"/>
      <c r="F7" s="531"/>
      <c r="G7" s="531"/>
      <c r="H7" s="6"/>
      <c r="I7" s="6"/>
      <c r="J7" s="6"/>
      <c r="K7" s="6"/>
      <c r="L7" s="6"/>
      <c r="M7" s="6"/>
      <c r="N7" s="6"/>
      <c r="O7" s="6"/>
    </row>
    <row r="8" spans="1:61" x14ac:dyDescent="0.3">
      <c r="A8" s="6"/>
      <c r="B8" s="122"/>
      <c r="C8" s="122"/>
      <c r="D8" s="6"/>
      <c r="E8" s="6"/>
      <c r="F8" s="6"/>
      <c r="G8" s="12"/>
    </row>
    <row r="9" spans="1:61" x14ac:dyDescent="0.3">
      <c r="A9" s="6"/>
      <c r="B9" s="122"/>
      <c r="C9" s="122"/>
      <c r="D9" s="6"/>
      <c r="E9" s="6"/>
      <c r="F9" s="6"/>
      <c r="G9" s="12"/>
    </row>
    <row r="10" spans="1:61" s="8" customFormat="1" ht="13.5" customHeight="1" x14ac:dyDescent="0.3">
      <c r="A10" s="422" t="s">
        <v>5</v>
      </c>
      <c r="B10" s="532" t="s">
        <v>496</v>
      </c>
      <c r="C10" s="533"/>
      <c r="D10" s="533"/>
      <c r="E10" s="533"/>
      <c r="F10" s="533"/>
      <c r="G10" s="534"/>
      <c r="H10" s="6"/>
      <c r="I10" s="6"/>
      <c r="J10" s="6"/>
      <c r="K10" s="6"/>
      <c r="L10" s="6"/>
      <c r="M10" s="6"/>
      <c r="N10" s="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7"/>
      <c r="BH10" s="7"/>
      <c r="BI10" s="7"/>
    </row>
    <row r="11" spans="1:61" s="7" customFormat="1" ht="27" customHeight="1" x14ac:dyDescent="0.3">
      <c r="A11" s="423"/>
      <c r="B11" s="535"/>
      <c r="C11" s="536"/>
      <c r="D11" s="536"/>
      <c r="E11" s="536"/>
      <c r="F11" s="536"/>
      <c r="G11" s="537"/>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48"/>
      <c r="AV11" s="48"/>
      <c r="AW11" s="48"/>
      <c r="AX11" s="48"/>
      <c r="AY11" s="48"/>
      <c r="AZ11" s="48"/>
      <c r="BA11" s="48"/>
      <c r="BB11" s="48"/>
      <c r="BC11" s="48"/>
      <c r="BD11" s="48"/>
      <c r="BE11" s="48"/>
      <c r="BF11" s="48"/>
    </row>
    <row r="12" spans="1:61" x14ac:dyDescent="0.3">
      <c r="A12" s="6"/>
      <c r="B12" s="122"/>
      <c r="C12" s="122"/>
      <c r="D12" s="6"/>
      <c r="E12" s="6"/>
      <c r="F12" s="6"/>
      <c r="G12" s="12"/>
    </row>
    <row r="13" spans="1:61" ht="22.5" customHeight="1" x14ac:dyDescent="0.3">
      <c r="A13" s="5" t="s">
        <v>1</v>
      </c>
      <c r="B13" s="418" t="s">
        <v>29</v>
      </c>
      <c r="C13" s="418"/>
      <c r="D13" s="418"/>
      <c r="E13" s="418"/>
      <c r="F13" s="418"/>
      <c r="G13" s="418"/>
    </row>
    <row r="14" spans="1:61" x14ac:dyDescent="0.3">
      <c r="A14" s="6"/>
      <c r="B14" s="122"/>
      <c r="C14" s="122"/>
      <c r="D14" s="6"/>
      <c r="E14" s="6"/>
      <c r="F14" s="6"/>
      <c r="G14" s="12"/>
    </row>
    <row r="15" spans="1:61" ht="17.25" thickBot="1" x14ac:dyDescent="0.35"/>
    <row r="16" spans="1:61" ht="99.75" customHeight="1" thickBot="1" x14ac:dyDescent="0.35">
      <c r="A16" s="39" t="s">
        <v>2</v>
      </c>
      <c r="B16" s="123" t="s">
        <v>6</v>
      </c>
      <c r="C16" s="40" t="s">
        <v>8</v>
      </c>
      <c r="D16" s="40" t="s">
        <v>4</v>
      </c>
      <c r="E16" s="408" t="s">
        <v>16</v>
      </c>
      <c r="F16" s="409"/>
      <c r="G16" s="41" t="s">
        <v>7</v>
      </c>
    </row>
    <row r="17" spans="1:16" s="17" customFormat="1" ht="161.25" customHeight="1" x14ac:dyDescent="0.25">
      <c r="A17" s="403" t="s">
        <v>497</v>
      </c>
      <c r="B17" s="124" t="s">
        <v>498</v>
      </c>
      <c r="C17" s="125" t="s">
        <v>499</v>
      </c>
      <c r="D17" s="28"/>
      <c r="E17" s="405" t="s">
        <v>500</v>
      </c>
      <c r="F17" s="29" t="s">
        <v>501</v>
      </c>
      <c r="G17" s="30"/>
      <c r="H17" s="16"/>
      <c r="I17" s="16"/>
      <c r="J17" s="16"/>
      <c r="K17" s="16"/>
      <c r="L17" s="16"/>
      <c r="M17" s="16"/>
      <c r="N17" s="16"/>
      <c r="O17" s="16"/>
      <c r="P17" s="16"/>
    </row>
    <row r="18" spans="1:16" s="17" customFormat="1" ht="150.75" customHeight="1" x14ac:dyDescent="0.25">
      <c r="A18" s="402"/>
      <c r="B18" s="126" t="s">
        <v>502</v>
      </c>
      <c r="C18" s="127" t="s">
        <v>503</v>
      </c>
      <c r="D18" s="15"/>
      <c r="E18" s="406"/>
      <c r="F18" s="18" t="s">
        <v>501</v>
      </c>
      <c r="G18" s="31"/>
      <c r="H18" s="16"/>
      <c r="I18" s="16"/>
      <c r="J18" s="16"/>
      <c r="K18" s="16"/>
      <c r="L18" s="16"/>
      <c r="M18" s="16"/>
      <c r="N18" s="16"/>
      <c r="O18" s="16"/>
      <c r="P18" s="16"/>
    </row>
    <row r="19" spans="1:16" s="17" customFormat="1" ht="111.75" customHeight="1" x14ac:dyDescent="0.25">
      <c r="A19" s="402"/>
      <c r="B19" s="126" t="s">
        <v>504</v>
      </c>
      <c r="C19" s="127" t="s">
        <v>505</v>
      </c>
      <c r="D19" s="15"/>
      <c r="E19" s="406"/>
      <c r="F19" s="18" t="s">
        <v>506</v>
      </c>
      <c r="G19" s="31"/>
      <c r="H19" s="16"/>
      <c r="I19" s="16"/>
      <c r="J19" s="16"/>
      <c r="K19" s="16"/>
      <c r="L19" s="16"/>
      <c r="M19" s="16"/>
      <c r="N19" s="16"/>
      <c r="O19" s="16"/>
      <c r="P19" s="16"/>
    </row>
    <row r="20" spans="1:16" s="17" customFormat="1" ht="82.5" customHeight="1" thickBot="1" x14ac:dyDescent="0.3">
      <c r="A20" s="404"/>
      <c r="B20" s="128" t="s">
        <v>507</v>
      </c>
      <c r="C20" s="127" t="s">
        <v>508</v>
      </c>
      <c r="D20" s="33"/>
      <c r="E20" s="407"/>
      <c r="F20" s="34" t="s">
        <v>506</v>
      </c>
      <c r="G20" s="35"/>
      <c r="H20" s="16"/>
      <c r="I20" s="16"/>
      <c r="J20" s="16"/>
      <c r="K20" s="16"/>
      <c r="L20" s="16"/>
      <c r="M20" s="16"/>
      <c r="N20" s="16"/>
      <c r="O20" s="16"/>
      <c r="P20" s="16"/>
    </row>
    <row r="21" spans="1:16" s="17" customFormat="1" ht="99" customHeight="1" x14ac:dyDescent="0.25">
      <c r="A21" s="402" t="s">
        <v>457</v>
      </c>
      <c r="B21" s="129" t="s">
        <v>509</v>
      </c>
      <c r="C21" s="130" t="s">
        <v>510</v>
      </c>
      <c r="D21" s="25"/>
      <c r="E21" s="406" t="s">
        <v>500</v>
      </c>
      <c r="F21" s="26" t="s">
        <v>501</v>
      </c>
      <c r="G21" s="42"/>
      <c r="H21" s="16"/>
      <c r="I21" s="16"/>
      <c r="J21" s="16"/>
      <c r="K21" s="16"/>
      <c r="L21" s="16"/>
      <c r="M21" s="16"/>
      <c r="N21" s="16"/>
      <c r="O21" s="16"/>
      <c r="P21" s="16"/>
    </row>
    <row r="22" spans="1:16" s="17" customFormat="1" ht="78" customHeight="1" x14ac:dyDescent="0.25">
      <c r="A22" s="402"/>
      <c r="B22" s="126" t="s">
        <v>511</v>
      </c>
      <c r="C22" s="127" t="s">
        <v>512</v>
      </c>
      <c r="D22" s="15"/>
      <c r="E22" s="406"/>
      <c r="F22" s="18" t="s">
        <v>506</v>
      </c>
      <c r="G22" s="31"/>
      <c r="H22" s="16"/>
      <c r="I22" s="16"/>
      <c r="J22" s="16"/>
      <c r="K22" s="16"/>
      <c r="L22" s="16"/>
      <c r="M22" s="16"/>
      <c r="N22" s="16"/>
      <c r="O22" s="16"/>
      <c r="P22" s="16"/>
    </row>
    <row r="23" spans="1:16" s="17" customFormat="1" ht="15" x14ac:dyDescent="0.25">
      <c r="A23" s="402"/>
      <c r="B23" s="126" t="s">
        <v>513</v>
      </c>
      <c r="C23" s="127"/>
      <c r="D23" s="15"/>
      <c r="E23" s="406"/>
      <c r="F23" s="18" t="s">
        <v>17</v>
      </c>
      <c r="G23" s="31"/>
      <c r="H23" s="16"/>
      <c r="I23" s="16"/>
      <c r="J23" s="16"/>
      <c r="K23" s="16"/>
      <c r="L23" s="16"/>
      <c r="M23" s="16"/>
      <c r="N23" s="16"/>
      <c r="O23" s="16"/>
      <c r="P23" s="16"/>
    </row>
    <row r="24" spans="1:16" s="17" customFormat="1" ht="108" customHeight="1" thickBot="1" x14ac:dyDescent="0.3">
      <c r="A24" s="402"/>
      <c r="B24" s="131" t="s">
        <v>514</v>
      </c>
      <c r="C24" s="132" t="s">
        <v>515</v>
      </c>
      <c r="D24" s="37"/>
      <c r="E24" s="406"/>
      <c r="F24" s="38" t="s">
        <v>506</v>
      </c>
      <c r="G24" s="43"/>
      <c r="H24" s="16"/>
      <c r="I24" s="16"/>
      <c r="J24" s="16"/>
      <c r="K24" s="16"/>
      <c r="L24" s="16"/>
      <c r="M24" s="16"/>
      <c r="N24" s="16"/>
      <c r="O24" s="16"/>
      <c r="P24" s="16"/>
    </row>
    <row r="25" spans="1:16" s="17" customFormat="1" ht="150" customHeight="1" x14ac:dyDescent="0.25">
      <c r="A25" s="403" t="s">
        <v>464</v>
      </c>
      <c r="B25" s="124" t="s">
        <v>516</v>
      </c>
      <c r="C25" s="125" t="s">
        <v>517</v>
      </c>
      <c r="D25" s="28"/>
      <c r="E25" s="405" t="s">
        <v>500</v>
      </c>
      <c r="F25" s="29" t="s">
        <v>518</v>
      </c>
      <c r="G25" s="30"/>
      <c r="H25" s="16"/>
      <c r="I25" s="16"/>
      <c r="J25" s="16"/>
      <c r="K25" s="16"/>
      <c r="L25" s="16"/>
      <c r="M25" s="16"/>
      <c r="N25" s="16"/>
      <c r="O25" s="16"/>
      <c r="P25" s="16"/>
    </row>
    <row r="26" spans="1:16" s="17" customFormat="1" ht="136.5" customHeight="1" x14ac:dyDescent="0.25">
      <c r="A26" s="402"/>
      <c r="B26" s="126" t="s">
        <v>519</v>
      </c>
      <c r="C26" s="127" t="s">
        <v>520</v>
      </c>
      <c r="D26" s="15"/>
      <c r="E26" s="406"/>
      <c r="F26" s="18" t="s">
        <v>518</v>
      </c>
      <c r="G26" s="31"/>
      <c r="H26" s="16"/>
      <c r="I26" s="16"/>
      <c r="J26" s="16"/>
      <c r="K26" s="16"/>
      <c r="L26" s="16"/>
      <c r="M26" s="16"/>
      <c r="N26" s="16"/>
      <c r="O26" s="16"/>
      <c r="P26" s="16"/>
    </row>
    <row r="27" spans="1:16" s="17" customFormat="1" ht="53.25" customHeight="1" x14ac:dyDescent="0.25">
      <c r="A27" s="402"/>
      <c r="B27" s="133" t="s">
        <v>521</v>
      </c>
      <c r="C27" s="127" t="s">
        <v>522</v>
      </c>
      <c r="D27" s="15"/>
      <c r="E27" s="406"/>
      <c r="F27" s="18" t="s">
        <v>506</v>
      </c>
      <c r="G27" s="31"/>
      <c r="H27" s="16"/>
      <c r="I27" s="16"/>
      <c r="J27" s="16"/>
      <c r="K27" s="16"/>
      <c r="L27" s="16"/>
      <c r="M27" s="16"/>
      <c r="N27" s="16"/>
      <c r="O27" s="16"/>
      <c r="P27" s="16"/>
    </row>
    <row r="28" spans="1:16" s="17" customFormat="1" ht="164.25" customHeight="1" thickBot="1" x14ac:dyDescent="0.3">
      <c r="A28" s="404"/>
      <c r="B28" s="128" t="s">
        <v>523</v>
      </c>
      <c r="C28" s="127" t="s">
        <v>524</v>
      </c>
      <c r="D28" s="33"/>
      <c r="E28" s="407"/>
      <c r="F28" s="34" t="s">
        <v>506</v>
      </c>
      <c r="G28" s="35"/>
      <c r="H28" s="16"/>
      <c r="I28" s="16"/>
      <c r="J28" s="16"/>
      <c r="K28" s="16"/>
      <c r="L28" s="16"/>
      <c r="M28" s="16"/>
      <c r="N28" s="16"/>
      <c r="O28" s="16"/>
      <c r="P28" s="16"/>
    </row>
    <row r="29" spans="1:16" s="17" customFormat="1" ht="242.25" customHeight="1" x14ac:dyDescent="0.25">
      <c r="A29" s="402" t="s">
        <v>471</v>
      </c>
      <c r="B29" s="129" t="s">
        <v>525</v>
      </c>
      <c r="C29" s="130" t="s">
        <v>526</v>
      </c>
      <c r="D29" s="25"/>
      <c r="E29" s="406" t="s">
        <v>500</v>
      </c>
      <c r="F29" s="26" t="s">
        <v>506</v>
      </c>
      <c r="G29" s="42"/>
      <c r="H29" s="16"/>
      <c r="I29" s="16"/>
      <c r="J29" s="16"/>
      <c r="K29" s="16"/>
      <c r="L29" s="16"/>
      <c r="M29" s="16"/>
      <c r="N29" s="16"/>
      <c r="O29" s="16"/>
      <c r="P29" s="16"/>
    </row>
    <row r="30" spans="1:16" s="17" customFormat="1" ht="225" x14ac:dyDescent="0.25">
      <c r="A30" s="402"/>
      <c r="B30" s="126" t="s">
        <v>527</v>
      </c>
      <c r="C30" s="127" t="s">
        <v>528</v>
      </c>
      <c r="D30" s="15"/>
      <c r="E30" s="406"/>
      <c r="F30" s="18" t="s">
        <v>506</v>
      </c>
      <c r="G30" s="31"/>
      <c r="H30" s="16"/>
      <c r="I30" s="16"/>
      <c r="J30" s="16"/>
      <c r="K30" s="16"/>
      <c r="L30" s="16"/>
      <c r="M30" s="16"/>
      <c r="N30" s="16"/>
      <c r="O30" s="16"/>
      <c r="P30" s="16"/>
    </row>
    <row r="31" spans="1:16" s="17" customFormat="1" ht="93.75" customHeight="1" x14ac:dyDescent="0.25">
      <c r="A31" s="402"/>
      <c r="B31" s="133" t="s">
        <v>529</v>
      </c>
      <c r="C31" s="134" t="s">
        <v>530</v>
      </c>
      <c r="D31" s="15"/>
      <c r="E31" s="406"/>
      <c r="F31" s="18" t="s">
        <v>506</v>
      </c>
      <c r="G31" s="31"/>
      <c r="H31" s="16"/>
      <c r="I31" s="16"/>
      <c r="J31" s="16"/>
      <c r="K31" s="16"/>
      <c r="L31" s="16"/>
      <c r="M31" s="16"/>
      <c r="N31" s="16"/>
      <c r="O31" s="16"/>
      <c r="P31" s="16"/>
    </row>
    <row r="32" spans="1:16" s="17" customFormat="1" ht="225" customHeight="1" thickBot="1" x14ac:dyDescent="0.3">
      <c r="A32" s="402"/>
      <c r="B32" s="135" t="s">
        <v>531</v>
      </c>
      <c r="C32" s="136" t="s">
        <v>532</v>
      </c>
      <c r="D32" s="37"/>
      <c r="E32" s="406"/>
      <c r="F32" s="38" t="s">
        <v>506</v>
      </c>
      <c r="G32" s="43"/>
      <c r="H32" s="16"/>
      <c r="I32" s="16"/>
      <c r="J32" s="16"/>
      <c r="K32" s="16"/>
      <c r="L32" s="16"/>
      <c r="M32" s="16"/>
      <c r="N32" s="16"/>
      <c r="O32" s="16"/>
      <c r="P32" s="16"/>
    </row>
    <row r="33" spans="1:16" s="17" customFormat="1" ht="257.25" customHeight="1" x14ac:dyDescent="0.25">
      <c r="A33" s="403" t="s">
        <v>533</v>
      </c>
      <c r="B33" s="124" t="s">
        <v>534</v>
      </c>
      <c r="C33" s="125" t="s">
        <v>535</v>
      </c>
      <c r="D33" s="28"/>
      <c r="E33" s="405" t="s">
        <v>500</v>
      </c>
      <c r="F33" s="29" t="s">
        <v>501</v>
      </c>
      <c r="G33" s="30"/>
      <c r="H33" s="16"/>
      <c r="I33" s="16"/>
      <c r="J33" s="16"/>
      <c r="K33" s="16"/>
      <c r="L33" s="16"/>
      <c r="M33" s="16"/>
      <c r="N33" s="16"/>
      <c r="O33" s="16"/>
      <c r="P33" s="16"/>
    </row>
    <row r="34" spans="1:16" s="17" customFormat="1" ht="204.75" customHeight="1" x14ac:dyDescent="0.25">
      <c r="A34" s="402"/>
      <c r="B34" s="126" t="s">
        <v>536</v>
      </c>
      <c r="C34" s="127" t="s">
        <v>537</v>
      </c>
      <c r="D34" s="15"/>
      <c r="E34" s="406"/>
      <c r="F34" s="18" t="s">
        <v>506</v>
      </c>
      <c r="G34" s="31"/>
      <c r="H34" s="16"/>
      <c r="I34" s="16"/>
      <c r="J34" s="16"/>
      <c r="K34" s="16"/>
      <c r="L34" s="16"/>
      <c r="M34" s="16"/>
      <c r="N34" s="16"/>
      <c r="O34" s="16"/>
      <c r="P34" s="16"/>
    </row>
    <row r="35" spans="1:16" s="17" customFormat="1" ht="60" customHeight="1" x14ac:dyDescent="0.25">
      <c r="A35" s="402"/>
      <c r="B35" s="126" t="s">
        <v>538</v>
      </c>
      <c r="C35" s="137"/>
      <c r="D35" s="15"/>
      <c r="E35" s="406"/>
      <c r="F35" s="18" t="s">
        <v>506</v>
      </c>
      <c r="G35" s="31"/>
      <c r="H35" s="16"/>
      <c r="I35" s="16"/>
      <c r="J35" s="16"/>
      <c r="K35" s="16"/>
      <c r="L35" s="16"/>
      <c r="M35" s="16"/>
      <c r="N35" s="16"/>
      <c r="O35" s="16"/>
      <c r="P35" s="16"/>
    </row>
    <row r="36" spans="1:16" s="17" customFormat="1" ht="65.25" customHeight="1" thickBot="1" x14ac:dyDescent="0.3">
      <c r="A36" s="404"/>
      <c r="B36" s="128" t="s">
        <v>539</v>
      </c>
      <c r="C36" s="138"/>
      <c r="D36" s="33"/>
      <c r="E36" s="407"/>
      <c r="F36" s="34" t="s">
        <v>506</v>
      </c>
      <c r="G36" s="35"/>
      <c r="H36" s="16"/>
      <c r="I36" s="16"/>
      <c r="J36" s="16"/>
      <c r="K36" s="16"/>
      <c r="L36" s="16"/>
      <c r="M36" s="16"/>
      <c r="N36" s="16"/>
      <c r="O36" s="16"/>
      <c r="P36" s="16"/>
    </row>
    <row r="37" spans="1:16" s="17" customFormat="1" ht="195" customHeight="1" x14ac:dyDescent="0.25">
      <c r="A37" s="402" t="s">
        <v>483</v>
      </c>
      <c r="B37" s="129" t="s">
        <v>540</v>
      </c>
      <c r="C37" s="130" t="s">
        <v>541</v>
      </c>
      <c r="D37" s="25"/>
      <c r="E37" s="406" t="s">
        <v>500</v>
      </c>
      <c r="F37" s="26" t="s">
        <v>506</v>
      </c>
      <c r="G37" s="42"/>
      <c r="H37" s="16"/>
      <c r="I37" s="16"/>
      <c r="J37" s="16"/>
      <c r="K37" s="16"/>
      <c r="L37" s="16"/>
      <c r="M37" s="16"/>
      <c r="N37" s="16"/>
      <c r="O37" s="16"/>
      <c r="P37" s="16"/>
    </row>
    <row r="38" spans="1:16" s="17" customFormat="1" ht="246" customHeight="1" x14ac:dyDescent="0.25">
      <c r="A38" s="402"/>
      <c r="B38" s="126" t="s">
        <v>542</v>
      </c>
      <c r="C38" s="127" t="s">
        <v>543</v>
      </c>
      <c r="D38" s="15"/>
      <c r="E38" s="406"/>
      <c r="F38" s="18" t="s">
        <v>506</v>
      </c>
      <c r="G38" s="31"/>
      <c r="H38" s="16"/>
      <c r="I38" s="16"/>
      <c r="J38" s="16"/>
      <c r="K38" s="16"/>
      <c r="L38" s="16"/>
      <c r="M38" s="16"/>
      <c r="N38" s="16"/>
      <c r="O38" s="16"/>
      <c r="P38" s="16"/>
    </row>
    <row r="39" spans="1:16" s="17" customFormat="1" ht="36.75" customHeight="1" x14ac:dyDescent="0.25">
      <c r="A39" s="402"/>
      <c r="B39" s="126" t="s">
        <v>544</v>
      </c>
      <c r="C39" s="137"/>
      <c r="D39" s="15"/>
      <c r="E39" s="406"/>
      <c r="F39" s="18" t="s">
        <v>17</v>
      </c>
      <c r="G39" s="31"/>
      <c r="H39" s="16"/>
      <c r="I39" s="16"/>
      <c r="J39" s="16"/>
      <c r="K39" s="16"/>
      <c r="L39" s="16"/>
      <c r="M39" s="16"/>
      <c r="N39" s="16"/>
      <c r="O39" s="16"/>
      <c r="P39" s="16"/>
    </row>
    <row r="40" spans="1:16" s="17" customFormat="1" ht="171.75" customHeight="1" thickBot="1" x14ac:dyDescent="0.3">
      <c r="A40" s="402"/>
      <c r="B40" s="131" t="s">
        <v>545</v>
      </c>
      <c r="C40" s="132" t="s">
        <v>546</v>
      </c>
      <c r="D40" s="37"/>
      <c r="E40" s="406"/>
      <c r="F40" s="38" t="s">
        <v>506</v>
      </c>
      <c r="G40" s="43"/>
      <c r="H40" s="16"/>
      <c r="I40" s="16"/>
      <c r="J40" s="16"/>
      <c r="K40" s="16"/>
      <c r="L40" s="16"/>
      <c r="M40" s="16"/>
      <c r="N40" s="16"/>
      <c r="O40" s="16"/>
      <c r="P40" s="16"/>
    </row>
    <row r="41" spans="1:16" s="17" customFormat="1" ht="117.75" customHeight="1" x14ac:dyDescent="0.25">
      <c r="A41" s="403" t="s">
        <v>547</v>
      </c>
      <c r="B41" s="124" t="s">
        <v>548</v>
      </c>
      <c r="C41" s="125" t="s">
        <v>549</v>
      </c>
      <c r="D41" s="28"/>
      <c r="E41" s="405" t="s">
        <v>500</v>
      </c>
      <c r="F41" s="29" t="s">
        <v>501</v>
      </c>
      <c r="G41" s="30"/>
      <c r="H41" s="16"/>
      <c r="I41" s="16"/>
      <c r="J41" s="16"/>
      <c r="K41" s="16"/>
      <c r="L41" s="16"/>
      <c r="M41" s="16"/>
      <c r="N41" s="16"/>
      <c r="O41" s="16"/>
      <c r="P41" s="16"/>
    </row>
    <row r="42" spans="1:16" s="17" customFormat="1" ht="78.75" customHeight="1" x14ac:dyDescent="0.25">
      <c r="A42" s="402"/>
      <c r="B42" s="133" t="s">
        <v>550</v>
      </c>
      <c r="C42" s="127"/>
      <c r="D42" s="15"/>
      <c r="E42" s="406"/>
      <c r="F42" s="18" t="s">
        <v>501</v>
      </c>
      <c r="G42" s="31"/>
      <c r="H42" s="16"/>
      <c r="I42" s="16"/>
      <c r="J42" s="16"/>
      <c r="K42" s="16"/>
      <c r="L42" s="16"/>
      <c r="M42" s="16"/>
      <c r="N42" s="16"/>
      <c r="O42" s="16"/>
      <c r="P42" s="16"/>
    </row>
    <row r="43" spans="1:16" s="17" customFormat="1" ht="153" customHeight="1" x14ac:dyDescent="0.25">
      <c r="A43" s="402"/>
      <c r="B43" s="126" t="s">
        <v>551</v>
      </c>
      <c r="C43" s="137"/>
      <c r="D43" s="15"/>
      <c r="E43" s="406"/>
      <c r="F43" s="18" t="s">
        <v>506</v>
      </c>
      <c r="G43" s="31"/>
      <c r="H43" s="16"/>
      <c r="I43" s="16"/>
      <c r="J43" s="16"/>
      <c r="K43" s="16"/>
      <c r="L43" s="16"/>
      <c r="M43" s="16"/>
      <c r="N43" s="16"/>
      <c r="O43" s="16"/>
      <c r="P43" s="16"/>
    </row>
    <row r="44" spans="1:16" s="17" customFormat="1" ht="233.25" customHeight="1" thickBot="1" x14ac:dyDescent="0.3">
      <c r="A44" s="404"/>
      <c r="B44" s="128" t="s">
        <v>552</v>
      </c>
      <c r="C44" s="138"/>
      <c r="D44" s="33"/>
      <c r="E44" s="407"/>
      <c r="F44" s="34" t="s">
        <v>506</v>
      </c>
      <c r="G44" s="35"/>
      <c r="H44" s="16"/>
      <c r="I44" s="16"/>
      <c r="J44" s="16"/>
      <c r="K44" s="16"/>
      <c r="L44" s="16"/>
      <c r="M44" s="16"/>
      <c r="N44" s="16"/>
      <c r="O44" s="16"/>
      <c r="P44" s="16"/>
    </row>
    <row r="45" spans="1:16" s="17" customFormat="1" ht="15" x14ac:dyDescent="0.25">
      <c r="B45" s="139"/>
      <c r="C45" s="139"/>
      <c r="G45" s="16"/>
      <c r="H45" s="16"/>
      <c r="I45" s="16"/>
      <c r="J45" s="16"/>
      <c r="K45" s="16"/>
      <c r="L45" s="16"/>
      <c r="M45" s="16"/>
      <c r="N45" s="16"/>
      <c r="O45" s="16"/>
      <c r="P45" s="16"/>
    </row>
    <row r="46" spans="1:16" s="17" customFormat="1" ht="15" x14ac:dyDescent="0.25">
      <c r="B46" s="139"/>
      <c r="C46" s="139"/>
      <c r="G46" s="16"/>
      <c r="H46" s="16"/>
      <c r="I46" s="16"/>
      <c r="J46" s="16"/>
      <c r="K46" s="16"/>
      <c r="L46" s="16"/>
      <c r="M46" s="16"/>
      <c r="N46" s="16"/>
      <c r="O46" s="16"/>
      <c r="P46" s="16"/>
    </row>
    <row r="48" spans="1:16" x14ac:dyDescent="0.3">
      <c r="A48" s="4" t="s">
        <v>12</v>
      </c>
      <c r="B48" s="415"/>
      <c r="C48" s="415"/>
      <c r="D48" s="415"/>
      <c r="E48" s="415"/>
      <c r="F48" s="415"/>
      <c r="G48" s="415"/>
    </row>
    <row r="49" spans="1:7" x14ac:dyDescent="0.3">
      <c r="D49" s="47"/>
      <c r="E49" s="47"/>
      <c r="F49" s="47"/>
      <c r="G49" s="47"/>
    </row>
    <row r="50" spans="1:7" x14ac:dyDescent="0.3">
      <c r="A50" s="4" t="s">
        <v>11</v>
      </c>
      <c r="B50" s="416">
        <v>1</v>
      </c>
      <c r="C50" s="415"/>
      <c r="D50" s="415"/>
      <c r="E50" s="415"/>
      <c r="F50" s="415"/>
      <c r="G50" s="415"/>
    </row>
  </sheetData>
  <sheetProtection algorithmName="SHA-512" hashValue="V8h991Na9iXYRILkdRC5eGQZdAWbTKWYAooyeiDI8v0Lg4CLdb8pzxVCeSXprTg+VsV+6jfclzWYo7a7WIOY2A==" saltValue="FJ1BxpacB0YxdUuPBJlW3Q==" spinCount="100000" sheet="1" objects="1" scenarios="1"/>
  <mergeCells count="26">
    <mergeCell ref="B50:G50"/>
    <mergeCell ref="A25:A28"/>
    <mergeCell ref="E25:E28"/>
    <mergeCell ref="A29:A32"/>
    <mergeCell ref="E29:E32"/>
    <mergeCell ref="A33:A36"/>
    <mergeCell ref="E33:E36"/>
    <mergeCell ref="A37:A40"/>
    <mergeCell ref="E37:E40"/>
    <mergeCell ref="A41:A44"/>
    <mergeCell ref="E41:E44"/>
    <mergeCell ref="B48:G48"/>
    <mergeCell ref="O10:BF10"/>
    <mergeCell ref="B13:G13"/>
    <mergeCell ref="E16:F16"/>
    <mergeCell ref="A17:A20"/>
    <mergeCell ref="E17:E20"/>
    <mergeCell ref="A21:A24"/>
    <mergeCell ref="E21:E24"/>
    <mergeCell ref="A1:G1"/>
    <mergeCell ref="A2:G2"/>
    <mergeCell ref="A3:G3"/>
    <mergeCell ref="B5:G5"/>
    <mergeCell ref="B7:G7"/>
    <mergeCell ref="A10:A11"/>
    <mergeCell ref="B10:G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0"/>
  <sheetViews>
    <sheetView topLeftCell="A44" zoomScale="62" zoomScaleNormal="62" workbookViewId="0">
      <selection activeCell="B48" sqref="B48:G48"/>
    </sheetView>
  </sheetViews>
  <sheetFormatPr baseColWidth="10" defaultColWidth="9.140625" defaultRowHeight="16.5" x14ac:dyDescent="0.3"/>
  <cols>
    <col min="1" max="1" width="41.140625" style="154" customWidth="1"/>
    <col min="2" max="2" width="55.42578125" style="154" customWidth="1"/>
    <col min="3" max="3" width="31.7109375" style="154" customWidth="1"/>
    <col min="4" max="4" width="16.28515625" style="154" customWidth="1"/>
    <col min="5" max="5" width="9.5703125" style="154" customWidth="1"/>
    <col min="6" max="6" width="18.7109375" style="154" customWidth="1"/>
    <col min="7" max="7" width="30" style="153" customWidth="1"/>
    <col min="8" max="10" width="9.140625" style="153"/>
    <col min="11" max="11" width="22.28515625" style="153" customWidth="1"/>
    <col min="12" max="16" width="9.140625" style="153"/>
    <col min="17" max="16384" width="9.140625" style="154"/>
  </cols>
  <sheetData>
    <row r="1" spans="1:61" s="150" customFormat="1" ht="29.25" customHeight="1" x14ac:dyDescent="0.35">
      <c r="A1" s="419" t="s">
        <v>13</v>
      </c>
      <c r="B1" s="419"/>
      <c r="C1" s="419"/>
      <c r="D1" s="419"/>
      <c r="E1" s="419"/>
      <c r="F1" s="419"/>
      <c r="G1" s="419"/>
      <c r="H1" s="149"/>
      <c r="I1" s="149"/>
      <c r="J1" s="149"/>
      <c r="K1" s="149"/>
      <c r="L1" s="149"/>
      <c r="M1" s="149"/>
      <c r="N1" s="149"/>
      <c r="O1" s="149"/>
      <c r="P1" s="149"/>
    </row>
    <row r="2" spans="1:61" s="2" customFormat="1" ht="21" customHeight="1" x14ac:dyDescent="0.35">
      <c r="A2" s="420" t="s">
        <v>1799</v>
      </c>
      <c r="B2" s="420"/>
      <c r="C2" s="420"/>
      <c r="D2" s="420"/>
      <c r="E2" s="420"/>
      <c r="F2" s="420"/>
      <c r="G2" s="420"/>
      <c r="H2" s="1"/>
      <c r="I2" s="1"/>
      <c r="J2" s="1"/>
      <c r="K2" s="1"/>
      <c r="L2" s="1"/>
      <c r="M2" s="1"/>
      <c r="N2" s="1"/>
      <c r="O2" s="1"/>
      <c r="P2" s="1"/>
    </row>
    <row r="3" spans="1:61" s="149" customFormat="1" ht="20.25" customHeight="1" x14ac:dyDescent="0.35">
      <c r="A3" s="421" t="s">
        <v>47</v>
      </c>
      <c r="B3" s="421"/>
      <c r="C3" s="421"/>
      <c r="D3" s="421"/>
      <c r="E3" s="421"/>
      <c r="F3" s="421"/>
      <c r="G3" s="421"/>
    </row>
    <row r="4" spans="1:61" s="149" customFormat="1" ht="20.25" customHeight="1" x14ac:dyDescent="0.35">
      <c r="A4" s="151"/>
      <c r="B4" s="151"/>
      <c r="C4" s="151"/>
      <c r="D4" s="151"/>
      <c r="E4" s="151"/>
      <c r="F4" s="151"/>
      <c r="G4" s="151"/>
    </row>
    <row r="5" spans="1:61" x14ac:dyDescent="0.3">
      <c r="A5" s="152" t="s">
        <v>3</v>
      </c>
      <c r="B5" s="538" t="s">
        <v>661</v>
      </c>
      <c r="C5" s="538"/>
      <c r="D5" s="538"/>
      <c r="E5" s="538"/>
      <c r="F5" s="538"/>
      <c r="G5" s="538"/>
    </row>
    <row r="7" spans="1:61" ht="21.75" customHeight="1" x14ac:dyDescent="0.3">
      <c r="A7" s="155" t="s">
        <v>0</v>
      </c>
      <c r="B7" s="538" t="s">
        <v>662</v>
      </c>
      <c r="C7" s="538"/>
      <c r="D7" s="538"/>
      <c r="E7" s="538"/>
      <c r="F7" s="538"/>
      <c r="G7" s="538"/>
      <c r="H7" s="156"/>
      <c r="I7" s="156"/>
      <c r="J7" s="156"/>
      <c r="K7" s="156"/>
      <c r="L7" s="156"/>
      <c r="M7" s="156"/>
      <c r="N7" s="156"/>
      <c r="O7" s="156"/>
    </row>
    <row r="8" spans="1:61" x14ac:dyDescent="0.3">
      <c r="A8" s="156"/>
      <c r="B8" s="156"/>
      <c r="C8" s="156"/>
      <c r="D8" s="156"/>
      <c r="E8" s="156"/>
      <c r="F8" s="156"/>
    </row>
    <row r="9" spans="1:61" s="158" customFormat="1" ht="13.5" customHeight="1" x14ac:dyDescent="0.3">
      <c r="A9" s="548" t="s">
        <v>5</v>
      </c>
      <c r="B9" s="550" t="s">
        <v>663</v>
      </c>
      <c r="C9" s="551"/>
      <c r="D9" s="551"/>
      <c r="E9" s="551"/>
      <c r="F9" s="551"/>
      <c r="G9" s="552"/>
      <c r="H9" s="156"/>
      <c r="I9" s="156"/>
      <c r="J9" s="156"/>
      <c r="K9" s="156"/>
      <c r="L9" s="156"/>
      <c r="M9" s="156"/>
      <c r="N9" s="157"/>
      <c r="O9" s="539"/>
      <c r="P9" s="539"/>
      <c r="Q9" s="539"/>
      <c r="R9" s="539"/>
      <c r="S9" s="539"/>
      <c r="T9" s="539"/>
      <c r="U9" s="539"/>
      <c r="V9" s="539"/>
      <c r="W9" s="539"/>
      <c r="X9" s="539"/>
      <c r="Y9" s="539"/>
      <c r="Z9" s="539"/>
      <c r="AA9" s="539"/>
      <c r="AB9" s="539"/>
      <c r="AC9" s="539"/>
      <c r="AD9" s="539"/>
      <c r="AE9" s="539"/>
      <c r="AF9" s="539"/>
      <c r="AG9" s="539"/>
      <c r="AH9" s="539"/>
      <c r="AI9" s="539"/>
      <c r="AJ9" s="539"/>
      <c r="AK9" s="539"/>
      <c r="AL9" s="539"/>
      <c r="AM9" s="539"/>
      <c r="AN9" s="539"/>
      <c r="AO9" s="539"/>
      <c r="AP9" s="539"/>
      <c r="AQ9" s="539"/>
      <c r="AR9" s="539"/>
      <c r="AS9" s="539"/>
      <c r="AT9" s="539"/>
      <c r="AU9" s="539"/>
      <c r="AV9" s="539"/>
      <c r="AW9" s="539"/>
      <c r="AX9" s="539"/>
      <c r="AY9" s="539"/>
      <c r="AZ9" s="539"/>
      <c r="BA9" s="539"/>
      <c r="BB9" s="539"/>
      <c r="BC9" s="539"/>
      <c r="BD9" s="539"/>
      <c r="BE9" s="539"/>
      <c r="BF9" s="539"/>
      <c r="BG9" s="157"/>
      <c r="BH9" s="157"/>
      <c r="BI9" s="157"/>
    </row>
    <row r="10" spans="1:61" s="157" customFormat="1" ht="27" customHeight="1" x14ac:dyDescent="0.3">
      <c r="A10" s="549"/>
      <c r="B10" s="553"/>
      <c r="C10" s="554"/>
      <c r="D10" s="554"/>
      <c r="E10" s="554"/>
      <c r="F10" s="554"/>
      <c r="G10" s="555"/>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60"/>
      <c r="AV10" s="160"/>
      <c r="AW10" s="160"/>
      <c r="AX10" s="160"/>
      <c r="AY10" s="160"/>
      <c r="AZ10" s="160"/>
      <c r="BA10" s="160"/>
      <c r="BB10" s="160"/>
      <c r="BC10" s="160"/>
      <c r="BD10" s="160"/>
      <c r="BE10" s="160"/>
      <c r="BF10" s="160"/>
    </row>
    <row r="11" spans="1:61" x14ac:dyDescent="0.3">
      <c r="A11" s="156"/>
      <c r="B11" s="156"/>
      <c r="C11" s="156"/>
      <c r="D11" s="156"/>
      <c r="E11" s="156"/>
      <c r="F11" s="156"/>
    </row>
    <row r="12" spans="1:61" ht="22.5" customHeight="1" x14ac:dyDescent="0.3">
      <c r="A12" s="155" t="s">
        <v>1</v>
      </c>
      <c r="B12" s="538" t="s">
        <v>664</v>
      </c>
      <c r="C12" s="538"/>
      <c r="D12" s="538"/>
      <c r="E12" s="538"/>
      <c r="F12" s="538"/>
      <c r="G12" s="538"/>
    </row>
    <row r="13" spans="1:61" ht="12.75" customHeight="1" thickBot="1" x14ac:dyDescent="0.35"/>
    <row r="14" spans="1:61" ht="90.75" customHeight="1" thickBot="1" x14ac:dyDescent="0.35">
      <c r="A14" s="161" t="s">
        <v>2</v>
      </c>
      <c r="B14" s="162" t="s">
        <v>6</v>
      </c>
      <c r="C14" s="162" t="s">
        <v>8</v>
      </c>
      <c r="D14" s="162" t="s">
        <v>4</v>
      </c>
      <c r="E14" s="540" t="s">
        <v>16</v>
      </c>
      <c r="F14" s="541"/>
      <c r="G14" s="163" t="s">
        <v>7</v>
      </c>
    </row>
    <row r="15" spans="1:61" s="17" customFormat="1" ht="58.5" customHeight="1" x14ac:dyDescent="0.25">
      <c r="A15" s="461" t="s">
        <v>665</v>
      </c>
      <c r="B15" s="164" t="s">
        <v>666</v>
      </c>
      <c r="C15" s="165" t="s">
        <v>667</v>
      </c>
      <c r="D15" s="165"/>
      <c r="E15" s="542" t="s">
        <v>668</v>
      </c>
      <c r="F15" s="545" t="s">
        <v>669</v>
      </c>
      <c r="G15" s="30"/>
      <c r="H15" s="16"/>
      <c r="I15" s="16"/>
      <c r="J15" s="16"/>
      <c r="K15" s="16"/>
      <c r="L15" s="16"/>
      <c r="M15" s="16"/>
      <c r="N15" s="16"/>
      <c r="O15" s="16"/>
      <c r="P15" s="16"/>
    </row>
    <row r="16" spans="1:61" s="17" customFormat="1" ht="73.5" customHeight="1" x14ac:dyDescent="0.25">
      <c r="A16" s="462"/>
      <c r="B16" s="166" t="s">
        <v>670</v>
      </c>
      <c r="C16" s="167" t="s">
        <v>671</v>
      </c>
      <c r="D16" s="167"/>
      <c r="E16" s="543"/>
      <c r="F16" s="546"/>
      <c r="G16" s="31"/>
      <c r="H16" s="16"/>
      <c r="I16" s="16"/>
      <c r="J16" s="16"/>
      <c r="K16" s="16"/>
      <c r="L16" s="16"/>
      <c r="M16" s="16"/>
      <c r="N16" s="16"/>
      <c r="O16" s="16"/>
      <c r="P16" s="16"/>
    </row>
    <row r="17" spans="1:16" s="17" customFormat="1" ht="32.25" customHeight="1" x14ac:dyDescent="0.25">
      <c r="A17" s="462"/>
      <c r="B17" s="166" t="s">
        <v>672</v>
      </c>
      <c r="C17" s="168"/>
      <c r="D17" s="167"/>
      <c r="E17" s="543"/>
      <c r="F17" s="546"/>
      <c r="G17" s="31"/>
      <c r="H17" s="16"/>
      <c r="I17" s="16"/>
      <c r="J17" s="16"/>
      <c r="K17" s="16"/>
      <c r="L17" s="16"/>
      <c r="M17" s="16"/>
      <c r="N17" s="16"/>
      <c r="O17" s="16"/>
      <c r="P17" s="16"/>
    </row>
    <row r="18" spans="1:16" s="17" customFormat="1" ht="32.25" customHeight="1" thickBot="1" x14ac:dyDescent="0.3">
      <c r="A18" s="463"/>
      <c r="B18" s="169" t="s">
        <v>673</v>
      </c>
      <c r="C18" s="170"/>
      <c r="D18" s="170"/>
      <c r="E18" s="544"/>
      <c r="F18" s="547"/>
      <c r="G18" s="35"/>
      <c r="H18" s="16"/>
      <c r="I18" s="16"/>
      <c r="J18" s="16"/>
      <c r="K18" s="16"/>
      <c r="L18" s="16"/>
      <c r="M18" s="16"/>
      <c r="N18" s="16"/>
      <c r="O18" s="16"/>
      <c r="P18" s="16"/>
    </row>
    <row r="19" spans="1:16" s="17" customFormat="1" ht="102.75" customHeight="1" x14ac:dyDescent="0.25">
      <c r="A19" s="462" t="s">
        <v>674</v>
      </c>
      <c r="B19" s="171" t="s">
        <v>675</v>
      </c>
      <c r="C19" s="172" t="s">
        <v>676</v>
      </c>
      <c r="D19" s="45"/>
      <c r="E19" s="543" t="s">
        <v>677</v>
      </c>
      <c r="F19" s="545" t="s">
        <v>678</v>
      </c>
      <c r="G19" s="42"/>
      <c r="H19" s="16"/>
      <c r="I19" s="16"/>
      <c r="J19" s="16"/>
      <c r="K19" s="16"/>
      <c r="L19" s="16"/>
      <c r="M19" s="16"/>
      <c r="N19" s="16"/>
      <c r="O19" s="16"/>
      <c r="P19" s="16"/>
    </row>
    <row r="20" spans="1:16" s="17" customFormat="1" ht="90" customHeight="1" x14ac:dyDescent="0.25">
      <c r="A20" s="462"/>
      <c r="B20" s="166" t="s">
        <v>679</v>
      </c>
      <c r="C20" s="167"/>
      <c r="D20" s="167"/>
      <c r="E20" s="543"/>
      <c r="F20" s="546"/>
      <c r="G20" s="31"/>
      <c r="H20" s="16"/>
      <c r="I20" s="16"/>
      <c r="J20" s="16"/>
      <c r="K20" s="16"/>
      <c r="L20" s="16"/>
      <c r="M20" s="16"/>
      <c r="N20" s="16"/>
      <c r="O20" s="16"/>
      <c r="P20" s="16"/>
    </row>
    <row r="21" spans="1:16" s="17" customFormat="1" ht="32.25" customHeight="1" x14ac:dyDescent="0.25">
      <c r="A21" s="462"/>
      <c r="B21" s="166" t="s">
        <v>680</v>
      </c>
      <c r="C21" s="173"/>
      <c r="D21" s="167"/>
      <c r="E21" s="543"/>
      <c r="F21" s="546"/>
      <c r="G21" s="31"/>
      <c r="H21" s="16"/>
      <c r="I21" s="16"/>
      <c r="J21" s="16"/>
      <c r="K21" s="16"/>
      <c r="L21" s="16"/>
      <c r="M21" s="16"/>
      <c r="N21" s="16"/>
      <c r="O21" s="16"/>
      <c r="P21" s="16"/>
    </row>
    <row r="22" spans="1:16" s="17" customFormat="1" ht="90" customHeight="1" thickBot="1" x14ac:dyDescent="0.3">
      <c r="A22" s="462"/>
      <c r="B22" s="174" t="s">
        <v>681</v>
      </c>
      <c r="C22" s="175"/>
      <c r="D22" s="176"/>
      <c r="E22" s="543"/>
      <c r="F22" s="547"/>
      <c r="G22" s="43"/>
      <c r="H22" s="16"/>
      <c r="I22" s="16"/>
      <c r="J22" s="16"/>
      <c r="K22" s="16"/>
      <c r="L22" s="16"/>
      <c r="M22" s="16"/>
      <c r="N22" s="16"/>
      <c r="O22" s="16"/>
      <c r="P22" s="16"/>
    </row>
    <row r="23" spans="1:16" s="17" customFormat="1" ht="147" customHeight="1" x14ac:dyDescent="0.25">
      <c r="A23" s="461" t="s">
        <v>682</v>
      </c>
      <c r="B23" s="164" t="s">
        <v>683</v>
      </c>
      <c r="C23" s="165" t="s">
        <v>684</v>
      </c>
      <c r="D23" s="165"/>
      <c r="E23" s="542" t="s">
        <v>677</v>
      </c>
      <c r="F23" s="177" t="s">
        <v>685</v>
      </c>
      <c r="G23" s="30"/>
      <c r="H23" s="16"/>
      <c r="I23" s="16"/>
      <c r="J23" s="16"/>
      <c r="K23" s="16"/>
      <c r="L23" s="16"/>
      <c r="M23" s="16"/>
      <c r="N23" s="16"/>
      <c r="O23" s="16"/>
      <c r="P23" s="16"/>
    </row>
    <row r="24" spans="1:16" s="17" customFormat="1" ht="71.25" customHeight="1" x14ac:dyDescent="0.25">
      <c r="A24" s="462"/>
      <c r="B24" s="166" t="s">
        <v>686</v>
      </c>
      <c r="C24" s="167" t="s">
        <v>687</v>
      </c>
      <c r="D24" s="167"/>
      <c r="E24" s="543"/>
      <c r="F24" s="178" t="s">
        <v>17</v>
      </c>
      <c r="G24" s="31"/>
      <c r="H24" s="16"/>
      <c r="I24" s="16"/>
      <c r="J24" s="16"/>
      <c r="K24" s="16"/>
      <c r="L24" s="16"/>
      <c r="M24" s="16"/>
      <c r="N24" s="16"/>
      <c r="O24" s="16"/>
      <c r="P24" s="16"/>
    </row>
    <row r="25" spans="1:16" s="17" customFormat="1" ht="42" customHeight="1" x14ac:dyDescent="0.25">
      <c r="A25" s="462"/>
      <c r="B25" s="166" t="s">
        <v>195</v>
      </c>
      <c r="C25" s="168"/>
      <c r="D25" s="167"/>
      <c r="E25" s="543"/>
      <c r="F25" s="178" t="s">
        <v>17</v>
      </c>
      <c r="G25" s="31"/>
      <c r="H25" s="16"/>
      <c r="I25" s="16"/>
      <c r="J25" s="16"/>
      <c r="K25" s="16"/>
      <c r="L25" s="16"/>
      <c r="M25" s="16"/>
      <c r="N25" s="16"/>
      <c r="O25" s="16"/>
      <c r="P25" s="16"/>
    </row>
    <row r="26" spans="1:16" s="17" customFormat="1" ht="42" customHeight="1" thickBot="1" x14ac:dyDescent="0.3">
      <c r="A26" s="463"/>
      <c r="B26" s="169" t="s">
        <v>688</v>
      </c>
      <c r="C26" s="170"/>
      <c r="D26" s="170"/>
      <c r="E26" s="544"/>
      <c r="F26" s="179" t="s">
        <v>17</v>
      </c>
      <c r="G26" s="35"/>
      <c r="H26" s="16"/>
      <c r="I26" s="16"/>
      <c r="J26" s="16"/>
      <c r="K26" s="16"/>
      <c r="L26" s="16"/>
      <c r="M26" s="16"/>
      <c r="N26" s="16"/>
      <c r="O26" s="16"/>
      <c r="P26" s="16"/>
    </row>
    <row r="27" spans="1:16" s="17" customFormat="1" ht="73.5" customHeight="1" x14ac:dyDescent="0.25">
      <c r="A27" s="462" t="s">
        <v>689</v>
      </c>
      <c r="B27" s="171" t="s">
        <v>690</v>
      </c>
      <c r="C27" s="45" t="s">
        <v>691</v>
      </c>
      <c r="D27" s="45"/>
      <c r="E27" s="543" t="s">
        <v>668</v>
      </c>
      <c r="F27" s="545" t="s">
        <v>692</v>
      </c>
      <c r="G27" s="42"/>
      <c r="H27" s="16"/>
      <c r="I27" s="16"/>
      <c r="J27" s="16"/>
      <c r="K27" s="16"/>
      <c r="L27" s="16"/>
      <c r="M27" s="16"/>
      <c r="N27" s="16"/>
      <c r="O27" s="16"/>
      <c r="P27" s="16"/>
    </row>
    <row r="28" spans="1:16" s="17" customFormat="1" ht="80.25" customHeight="1" x14ac:dyDescent="0.25">
      <c r="A28" s="462"/>
      <c r="B28" s="166" t="s">
        <v>693</v>
      </c>
      <c r="C28" s="167" t="s">
        <v>694</v>
      </c>
      <c r="D28" s="167"/>
      <c r="E28" s="543"/>
      <c r="F28" s="546"/>
      <c r="G28" s="31"/>
      <c r="H28" s="16"/>
      <c r="I28" s="16"/>
      <c r="J28" s="16"/>
      <c r="K28" s="16"/>
      <c r="L28" s="16"/>
      <c r="M28" s="16"/>
      <c r="N28" s="16"/>
      <c r="O28" s="16"/>
      <c r="P28" s="16"/>
    </row>
    <row r="29" spans="1:16" s="17" customFormat="1" ht="33.75" customHeight="1" x14ac:dyDescent="0.25">
      <c r="A29" s="462"/>
      <c r="B29" s="166" t="s">
        <v>695</v>
      </c>
      <c r="C29" s="556" t="s">
        <v>537</v>
      </c>
      <c r="D29" s="167"/>
      <c r="E29" s="543"/>
      <c r="F29" s="546"/>
      <c r="G29" s="31"/>
      <c r="H29" s="16"/>
      <c r="I29" s="16"/>
      <c r="J29" s="16"/>
      <c r="K29" s="16"/>
      <c r="L29" s="16"/>
      <c r="M29" s="16"/>
      <c r="N29" s="16"/>
      <c r="O29" s="16"/>
      <c r="P29" s="16"/>
    </row>
    <row r="30" spans="1:16" s="17" customFormat="1" ht="33.75" customHeight="1" thickBot="1" x14ac:dyDescent="0.3">
      <c r="A30" s="462"/>
      <c r="B30" s="174" t="s">
        <v>696</v>
      </c>
      <c r="C30" s="544"/>
      <c r="D30" s="175"/>
      <c r="E30" s="543"/>
      <c r="F30" s="547"/>
      <c r="G30" s="43"/>
      <c r="H30" s="16"/>
      <c r="I30" s="16"/>
      <c r="J30" s="16"/>
      <c r="K30" s="16"/>
      <c r="L30" s="16"/>
      <c r="M30" s="16"/>
      <c r="N30" s="16"/>
      <c r="O30" s="16"/>
      <c r="P30" s="16"/>
    </row>
    <row r="31" spans="1:16" s="17" customFormat="1" ht="25.5" customHeight="1" x14ac:dyDescent="0.25">
      <c r="A31" s="461" t="s">
        <v>697</v>
      </c>
      <c r="B31" s="164" t="s">
        <v>698</v>
      </c>
      <c r="C31" s="557" t="s">
        <v>699</v>
      </c>
      <c r="D31" s="165"/>
      <c r="E31" s="542" t="s">
        <v>700</v>
      </c>
      <c r="F31" s="545" t="s">
        <v>701</v>
      </c>
      <c r="G31" s="30"/>
      <c r="H31" s="16"/>
      <c r="I31" s="16"/>
      <c r="J31" s="16"/>
      <c r="K31" s="16"/>
      <c r="L31" s="16"/>
      <c r="M31" s="16"/>
      <c r="N31" s="16"/>
      <c r="O31" s="16"/>
      <c r="P31" s="16"/>
    </row>
    <row r="32" spans="1:16" s="17" customFormat="1" ht="39.75" customHeight="1" x14ac:dyDescent="0.25">
      <c r="A32" s="462"/>
      <c r="B32" s="166" t="s">
        <v>702</v>
      </c>
      <c r="C32" s="558"/>
      <c r="D32" s="167"/>
      <c r="E32" s="543"/>
      <c r="F32" s="546"/>
      <c r="G32" s="31"/>
      <c r="H32" s="16"/>
      <c r="I32" s="16"/>
      <c r="J32" s="16"/>
      <c r="K32" s="16"/>
      <c r="L32" s="16"/>
      <c r="M32" s="16"/>
      <c r="N32" s="16"/>
      <c r="O32" s="16"/>
      <c r="P32" s="16"/>
    </row>
    <row r="33" spans="1:16" s="17" customFormat="1" ht="31.5" customHeight="1" x14ac:dyDescent="0.25">
      <c r="A33" s="462"/>
      <c r="B33" s="560" t="s">
        <v>703</v>
      </c>
      <c r="C33" s="558"/>
      <c r="D33" s="167"/>
      <c r="E33" s="543"/>
      <c r="F33" s="546"/>
      <c r="G33" s="31"/>
      <c r="H33" s="16"/>
      <c r="I33" s="16"/>
      <c r="J33" s="16"/>
      <c r="K33" s="16"/>
      <c r="L33" s="16"/>
      <c r="M33" s="16"/>
      <c r="N33" s="16"/>
      <c r="O33" s="16"/>
      <c r="P33" s="16"/>
    </row>
    <row r="34" spans="1:16" s="17" customFormat="1" ht="42.75" customHeight="1" thickBot="1" x14ac:dyDescent="0.3">
      <c r="A34" s="463"/>
      <c r="B34" s="561"/>
      <c r="C34" s="559"/>
      <c r="D34" s="170"/>
      <c r="E34" s="544"/>
      <c r="F34" s="547"/>
      <c r="G34" s="35"/>
      <c r="H34" s="16"/>
      <c r="I34" s="16"/>
      <c r="J34" s="16"/>
      <c r="K34" s="16"/>
      <c r="L34" s="16"/>
      <c r="M34" s="16"/>
      <c r="N34" s="16"/>
      <c r="O34" s="16"/>
      <c r="P34" s="16"/>
    </row>
    <row r="35" spans="1:16" s="17" customFormat="1" ht="98.25" customHeight="1" x14ac:dyDescent="0.25">
      <c r="A35" s="462" t="s">
        <v>704</v>
      </c>
      <c r="B35" s="171" t="s">
        <v>705</v>
      </c>
      <c r="C35" s="45" t="s">
        <v>706</v>
      </c>
      <c r="D35" s="45"/>
      <c r="E35" s="543" t="s">
        <v>700</v>
      </c>
      <c r="F35" s="180" t="s">
        <v>701</v>
      </c>
      <c r="G35" s="42"/>
      <c r="H35" s="16"/>
      <c r="I35" s="16"/>
      <c r="J35" s="16"/>
      <c r="K35" s="16"/>
      <c r="L35" s="16"/>
      <c r="M35" s="16"/>
      <c r="N35" s="16"/>
      <c r="O35" s="16"/>
      <c r="P35" s="16"/>
    </row>
    <row r="36" spans="1:16" s="17" customFormat="1" ht="107.25" customHeight="1" x14ac:dyDescent="0.25">
      <c r="A36" s="462"/>
      <c r="B36" s="166" t="s">
        <v>707</v>
      </c>
      <c r="C36" s="167" t="s">
        <v>706</v>
      </c>
      <c r="D36" s="167"/>
      <c r="E36" s="543"/>
      <c r="F36" s="181"/>
      <c r="G36" s="31"/>
      <c r="H36" s="16"/>
      <c r="I36" s="16"/>
      <c r="J36" s="16"/>
      <c r="K36" s="16"/>
      <c r="L36" s="16"/>
      <c r="M36" s="16"/>
      <c r="N36" s="16"/>
      <c r="O36" s="16"/>
      <c r="P36" s="16"/>
    </row>
    <row r="37" spans="1:16" s="17" customFormat="1" ht="32.25" customHeight="1" x14ac:dyDescent="0.25">
      <c r="A37" s="462"/>
      <c r="B37" s="166" t="s">
        <v>708</v>
      </c>
      <c r="C37" s="168"/>
      <c r="D37" s="167"/>
      <c r="E37" s="543"/>
      <c r="F37" s="181"/>
      <c r="G37" s="31"/>
      <c r="H37" s="16"/>
      <c r="I37" s="16"/>
      <c r="J37" s="16"/>
      <c r="K37" s="16"/>
      <c r="L37" s="16"/>
      <c r="M37" s="16"/>
      <c r="N37" s="16"/>
      <c r="O37" s="16"/>
      <c r="P37" s="16"/>
    </row>
    <row r="38" spans="1:16" s="17" customFormat="1" ht="106.5" customHeight="1" thickBot="1" x14ac:dyDescent="0.3">
      <c r="A38" s="462"/>
      <c r="B38" s="174" t="s">
        <v>696</v>
      </c>
      <c r="C38" s="175"/>
      <c r="D38" s="175"/>
      <c r="E38" s="543"/>
      <c r="F38" s="182"/>
      <c r="G38" s="43"/>
      <c r="H38" s="16"/>
      <c r="I38" s="16"/>
      <c r="J38" s="16"/>
      <c r="K38" s="16"/>
      <c r="L38" s="16"/>
      <c r="M38" s="16"/>
      <c r="N38" s="16"/>
      <c r="O38" s="16"/>
      <c r="P38" s="16"/>
    </row>
    <row r="39" spans="1:16" s="17" customFormat="1" ht="282.75" customHeight="1" x14ac:dyDescent="0.25">
      <c r="A39" s="556" t="s">
        <v>709</v>
      </c>
      <c r="B39" s="166" t="s">
        <v>710</v>
      </c>
      <c r="C39" s="165" t="s">
        <v>706</v>
      </c>
      <c r="D39" s="165"/>
      <c r="E39" s="542" t="s">
        <v>700</v>
      </c>
      <c r="F39" s="545" t="s">
        <v>701</v>
      </c>
      <c r="G39" s="30"/>
      <c r="H39" s="16"/>
      <c r="I39" s="16"/>
      <c r="J39" s="16"/>
      <c r="K39" s="183"/>
      <c r="L39" s="184"/>
      <c r="M39" s="185"/>
      <c r="N39" s="16"/>
      <c r="O39" s="16"/>
      <c r="P39" s="16"/>
    </row>
    <row r="40" spans="1:16" s="17" customFormat="1" ht="199.5" customHeight="1" x14ac:dyDescent="0.2">
      <c r="A40" s="543"/>
      <c r="B40" s="166" t="s">
        <v>711</v>
      </c>
      <c r="C40" s="168"/>
      <c r="D40" s="167"/>
      <c r="E40" s="543"/>
      <c r="F40" s="546"/>
      <c r="G40" s="31"/>
      <c r="H40" s="16"/>
      <c r="I40" s="16"/>
      <c r="J40" s="16"/>
      <c r="K40" s="183"/>
      <c r="L40" s="183"/>
      <c r="M40" s="184"/>
      <c r="N40" s="16"/>
      <c r="O40" s="16"/>
      <c r="P40" s="16"/>
    </row>
    <row r="41" spans="1:16" s="17" customFormat="1" ht="39" customHeight="1" thickBot="1" x14ac:dyDescent="0.25">
      <c r="A41" s="476"/>
      <c r="B41" s="174" t="s">
        <v>712</v>
      </c>
      <c r="C41" s="170"/>
      <c r="D41" s="170"/>
      <c r="E41" s="544"/>
      <c r="F41" s="547"/>
      <c r="G41" s="35"/>
      <c r="H41" s="16"/>
      <c r="I41" s="16"/>
      <c r="J41" s="16"/>
      <c r="K41" s="183"/>
      <c r="L41" s="183"/>
      <c r="M41" s="184"/>
      <c r="N41" s="16"/>
      <c r="O41" s="16"/>
      <c r="P41" s="16"/>
    </row>
    <row r="42" spans="1:16" s="17" customFormat="1" ht="69.75" customHeight="1" x14ac:dyDescent="0.2">
      <c r="A42" s="462" t="s">
        <v>713</v>
      </c>
      <c r="B42" s="164" t="s">
        <v>714</v>
      </c>
      <c r="C42" s="165" t="s">
        <v>715</v>
      </c>
      <c r="D42" s="165"/>
      <c r="E42" s="542" t="s">
        <v>700</v>
      </c>
      <c r="F42" s="545" t="s">
        <v>701</v>
      </c>
      <c r="G42" s="30"/>
      <c r="H42" s="16"/>
      <c r="I42" s="16"/>
      <c r="J42" s="16"/>
      <c r="K42" s="183"/>
      <c r="L42" s="183"/>
      <c r="M42" s="184"/>
      <c r="N42" s="16"/>
      <c r="O42" s="16"/>
      <c r="P42" s="16"/>
    </row>
    <row r="43" spans="1:16" s="17" customFormat="1" ht="148.5" customHeight="1" x14ac:dyDescent="0.2">
      <c r="A43" s="462"/>
      <c r="B43" s="166" t="s">
        <v>716</v>
      </c>
      <c r="C43" s="556" t="s">
        <v>717</v>
      </c>
      <c r="D43" s="167"/>
      <c r="E43" s="543"/>
      <c r="F43" s="546"/>
      <c r="G43" s="31"/>
      <c r="H43" s="16"/>
      <c r="I43" s="16"/>
      <c r="J43" s="16"/>
      <c r="K43" s="183"/>
      <c r="L43" s="183"/>
      <c r="M43" s="184"/>
      <c r="N43" s="16"/>
      <c r="O43" s="16"/>
      <c r="P43" s="16"/>
    </row>
    <row r="44" spans="1:16" s="17" customFormat="1" ht="39" customHeight="1" x14ac:dyDescent="0.2">
      <c r="A44" s="462"/>
      <c r="B44" s="166" t="s">
        <v>718</v>
      </c>
      <c r="C44" s="543"/>
      <c r="D44" s="167"/>
      <c r="E44" s="543"/>
      <c r="F44" s="546"/>
      <c r="G44" s="31"/>
      <c r="H44" s="16"/>
      <c r="I44" s="16"/>
      <c r="J44" s="16"/>
      <c r="K44" s="183"/>
      <c r="L44" s="183"/>
      <c r="M44" s="184"/>
      <c r="N44" s="16"/>
      <c r="O44" s="16"/>
      <c r="P44" s="16"/>
    </row>
    <row r="45" spans="1:16" s="17" customFormat="1" ht="76.5" customHeight="1" thickBot="1" x14ac:dyDescent="0.25">
      <c r="A45" s="463"/>
      <c r="B45" s="169" t="s">
        <v>719</v>
      </c>
      <c r="C45" s="544"/>
      <c r="D45" s="170"/>
      <c r="E45" s="544"/>
      <c r="F45" s="547"/>
      <c r="G45" s="35"/>
      <c r="H45" s="16"/>
      <c r="I45" s="16"/>
      <c r="J45" s="16"/>
      <c r="K45" s="183"/>
      <c r="L45" s="183"/>
      <c r="M45" s="184"/>
      <c r="N45" s="16"/>
      <c r="O45" s="16"/>
      <c r="P45" s="16"/>
    </row>
    <row r="46" spans="1:16" s="17" customFormat="1" ht="39" customHeight="1" x14ac:dyDescent="0.2">
      <c r="A46" s="186"/>
      <c r="B46" s="187"/>
      <c r="C46" s="186"/>
      <c r="D46" s="186"/>
      <c r="E46" s="186"/>
      <c r="F46" s="188"/>
      <c r="G46" s="16"/>
      <c r="H46" s="16"/>
      <c r="I46" s="16"/>
      <c r="J46" s="16"/>
      <c r="K46" s="183"/>
      <c r="L46" s="189"/>
      <c r="M46" s="184"/>
      <c r="N46" s="16"/>
      <c r="O46" s="16"/>
      <c r="P46" s="16"/>
    </row>
    <row r="47" spans="1:16" s="17" customFormat="1" ht="39" customHeight="1" x14ac:dyDescent="0.25">
      <c r="A47" s="186"/>
      <c r="B47" s="187"/>
      <c r="C47" s="186"/>
      <c r="D47" s="186"/>
      <c r="E47" s="186"/>
      <c r="F47" s="188"/>
      <c r="G47" s="16"/>
      <c r="H47" s="16"/>
      <c r="I47" s="16"/>
      <c r="J47" s="16"/>
      <c r="K47" s="16"/>
      <c r="L47" s="16"/>
      <c r="M47" s="16"/>
      <c r="N47" s="16"/>
      <c r="O47" s="16"/>
      <c r="P47" s="16"/>
    </row>
    <row r="48" spans="1:16" x14ac:dyDescent="0.3">
      <c r="A48" s="154" t="s">
        <v>12</v>
      </c>
      <c r="B48" s="562"/>
      <c r="C48" s="562"/>
      <c r="D48" s="562"/>
      <c r="E48" s="562"/>
      <c r="F48" s="562"/>
      <c r="G48" s="562"/>
    </row>
    <row r="49" spans="1:7" x14ac:dyDescent="0.3">
      <c r="G49" s="154"/>
    </row>
    <row r="50" spans="1:7" x14ac:dyDescent="0.3">
      <c r="A50" s="154" t="s">
        <v>11</v>
      </c>
      <c r="B50" s="563">
        <v>1</v>
      </c>
      <c r="C50" s="562"/>
      <c r="D50" s="562"/>
      <c r="E50" s="562"/>
      <c r="F50" s="562"/>
      <c r="G50" s="562"/>
    </row>
  </sheetData>
  <sheetProtection algorithmName="SHA-512" hashValue="8Ytk5fQZeA+o7U3krQy1NRMv1ujdUFCs9Ojr0BKyThWlkq9pgXE9u0vdqkIS7RsBkv1nWyc0Y7wX0DdUZKcTHQ==" saltValue="xa6/HiooqzkPveKZ4pDH6g==" spinCount="100000" sheet="1" objects="1" scenarios="1"/>
  <mergeCells count="38">
    <mergeCell ref="B48:G48"/>
    <mergeCell ref="B50:G50"/>
    <mergeCell ref="A39:A41"/>
    <mergeCell ref="E39:E41"/>
    <mergeCell ref="F39:F41"/>
    <mergeCell ref="A42:A45"/>
    <mergeCell ref="E42:E45"/>
    <mergeCell ref="F42:F45"/>
    <mergeCell ref="C43:C45"/>
    <mergeCell ref="A35:A38"/>
    <mergeCell ref="E35:E38"/>
    <mergeCell ref="A19:A22"/>
    <mergeCell ref="E19:E22"/>
    <mergeCell ref="F19:F22"/>
    <mergeCell ref="A23:A26"/>
    <mergeCell ref="E23:E26"/>
    <mergeCell ref="A27:A30"/>
    <mergeCell ref="E27:E30"/>
    <mergeCell ref="F27:F30"/>
    <mergeCell ref="C29:C30"/>
    <mergeCell ref="A31:A34"/>
    <mergeCell ref="C31:C34"/>
    <mergeCell ref="E31:E34"/>
    <mergeCell ref="F31:F34"/>
    <mergeCell ref="B33:B34"/>
    <mergeCell ref="O9:BF9"/>
    <mergeCell ref="B12:G12"/>
    <mergeCell ref="E14:F14"/>
    <mergeCell ref="A15:A18"/>
    <mergeCell ref="E15:E18"/>
    <mergeCell ref="F15:F18"/>
    <mergeCell ref="A9:A10"/>
    <mergeCell ref="B9:G10"/>
    <mergeCell ref="A1:G1"/>
    <mergeCell ref="A2:G2"/>
    <mergeCell ref="A3:G3"/>
    <mergeCell ref="B5:G5"/>
    <mergeCell ref="B7:G7"/>
  </mergeCells>
  <hyperlinks>
    <hyperlink ref="C19"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7"/>
  <sheetViews>
    <sheetView topLeftCell="A46" workbookViewId="0">
      <selection activeCell="C49" sqref="C49"/>
    </sheetView>
  </sheetViews>
  <sheetFormatPr baseColWidth="10" defaultColWidth="9.140625" defaultRowHeight="16.5" x14ac:dyDescent="0.3"/>
  <cols>
    <col min="1" max="1" width="41.140625" style="195" customWidth="1"/>
    <col min="2" max="2" width="55.42578125" style="195" customWidth="1"/>
    <col min="3" max="3" width="31.7109375" style="195" customWidth="1"/>
    <col min="4" max="4" width="16.28515625" style="195" customWidth="1"/>
    <col min="5" max="5" width="11.140625" style="195" customWidth="1"/>
    <col min="6" max="6" width="18.7109375" style="195" customWidth="1"/>
    <col min="7" max="7" width="30" style="194" customWidth="1"/>
    <col min="8" max="16" width="9.140625" style="194"/>
    <col min="17" max="16384" width="9.140625" style="195"/>
  </cols>
  <sheetData>
    <row r="1" spans="1:61" s="191" customFormat="1" ht="29.25" customHeight="1" x14ac:dyDescent="0.35">
      <c r="A1" s="458" t="s">
        <v>13</v>
      </c>
      <c r="B1" s="458"/>
      <c r="C1" s="458"/>
      <c r="D1" s="458"/>
      <c r="E1" s="458"/>
      <c r="F1" s="458"/>
      <c r="G1" s="458"/>
      <c r="H1" s="190"/>
      <c r="I1" s="190"/>
      <c r="J1" s="190"/>
      <c r="K1" s="190"/>
      <c r="L1" s="190"/>
      <c r="M1" s="190"/>
      <c r="N1" s="190"/>
      <c r="O1" s="190"/>
      <c r="P1" s="190"/>
    </row>
    <row r="2" spans="1:61" s="2" customFormat="1" ht="21" customHeight="1" x14ac:dyDescent="0.35">
      <c r="A2" s="420" t="s">
        <v>1799</v>
      </c>
      <c r="B2" s="420"/>
      <c r="C2" s="420"/>
      <c r="D2" s="420"/>
      <c r="E2" s="420"/>
      <c r="F2" s="420"/>
      <c r="G2" s="420"/>
      <c r="H2" s="1"/>
      <c r="I2" s="1"/>
      <c r="J2" s="1"/>
      <c r="K2" s="1"/>
      <c r="L2" s="1"/>
      <c r="M2" s="1"/>
      <c r="N2" s="1"/>
      <c r="O2" s="1"/>
      <c r="P2" s="1"/>
    </row>
    <row r="3" spans="1:61" s="190" customFormat="1" ht="20.25" customHeight="1" x14ac:dyDescent="0.35">
      <c r="A3" s="460" t="s">
        <v>47</v>
      </c>
      <c r="B3" s="460"/>
      <c r="C3" s="460"/>
      <c r="D3" s="460"/>
      <c r="E3" s="460"/>
      <c r="F3" s="460"/>
      <c r="G3" s="460"/>
    </row>
    <row r="4" spans="1:61" s="190" customFormat="1" ht="20.25" customHeight="1" x14ac:dyDescent="0.35">
      <c r="A4" s="192"/>
      <c r="B4" s="192"/>
      <c r="C4" s="192"/>
      <c r="D4" s="192"/>
      <c r="E4" s="192"/>
      <c r="F4" s="192"/>
      <c r="G4" s="192"/>
    </row>
    <row r="5" spans="1:61" x14ac:dyDescent="0.3">
      <c r="A5" s="193" t="s">
        <v>3</v>
      </c>
      <c r="B5" s="444" t="s">
        <v>720</v>
      </c>
      <c r="C5" s="444"/>
      <c r="D5" s="444"/>
      <c r="E5" s="444"/>
      <c r="F5" s="444"/>
      <c r="G5" s="444"/>
    </row>
    <row r="6" spans="1:61" x14ac:dyDescent="0.3">
      <c r="A6" s="196"/>
      <c r="B6" s="196"/>
      <c r="C6" s="196"/>
      <c r="D6" s="196"/>
      <c r="E6" s="196"/>
      <c r="F6" s="196"/>
      <c r="G6" s="197"/>
    </row>
    <row r="7" spans="1:61" ht="21.75" customHeight="1" x14ac:dyDescent="0.3">
      <c r="A7" s="5" t="s">
        <v>0</v>
      </c>
      <c r="B7" s="564" t="s">
        <v>721</v>
      </c>
      <c r="C7" s="565"/>
      <c r="D7" s="565"/>
      <c r="E7" s="565"/>
      <c r="F7" s="565"/>
      <c r="G7" s="566"/>
      <c r="H7" s="6"/>
      <c r="I7" s="6"/>
      <c r="J7" s="6"/>
      <c r="K7" s="6"/>
      <c r="L7" s="6"/>
      <c r="M7" s="6"/>
      <c r="N7" s="6"/>
      <c r="O7" s="6"/>
    </row>
    <row r="8" spans="1:61" x14ac:dyDescent="0.3">
      <c r="A8" s="6"/>
      <c r="B8" s="6"/>
      <c r="C8" s="6"/>
      <c r="D8" s="6"/>
      <c r="E8" s="6"/>
      <c r="F8" s="6"/>
      <c r="G8" s="197"/>
    </row>
    <row r="9" spans="1:61" x14ac:dyDescent="0.3">
      <c r="A9" s="6"/>
      <c r="B9" s="6"/>
      <c r="C9" s="6"/>
      <c r="D9" s="6"/>
      <c r="E9" s="6"/>
      <c r="F9" s="6"/>
      <c r="G9" s="197"/>
    </row>
    <row r="10" spans="1:61" s="8" customFormat="1" ht="13.5" customHeight="1" x14ac:dyDescent="0.3">
      <c r="A10" s="422" t="s">
        <v>5</v>
      </c>
      <c r="B10" s="450" t="s">
        <v>722</v>
      </c>
      <c r="C10" s="451"/>
      <c r="D10" s="451"/>
      <c r="E10" s="451"/>
      <c r="F10" s="451"/>
      <c r="G10" s="452"/>
      <c r="H10" s="6"/>
      <c r="I10" s="6"/>
      <c r="J10" s="6"/>
      <c r="K10" s="6"/>
      <c r="L10" s="6"/>
      <c r="M10" s="6"/>
      <c r="N10" s="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7"/>
      <c r="BH10" s="7"/>
      <c r="BI10" s="7"/>
    </row>
    <row r="11" spans="1:61" s="7" customFormat="1" ht="27" customHeight="1" x14ac:dyDescent="0.3">
      <c r="A11" s="449"/>
      <c r="B11" s="453"/>
      <c r="C11" s="454"/>
      <c r="D11" s="454"/>
      <c r="E11" s="454"/>
      <c r="F11" s="454"/>
      <c r="G11" s="455"/>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48"/>
      <c r="AV11" s="48"/>
      <c r="AW11" s="48"/>
      <c r="AX11" s="48"/>
      <c r="AY11" s="48"/>
      <c r="AZ11" s="48"/>
      <c r="BA11" s="48"/>
      <c r="BB11" s="48"/>
      <c r="BC11" s="48"/>
      <c r="BD11" s="48"/>
      <c r="BE11" s="48"/>
      <c r="BF11" s="48"/>
    </row>
    <row r="12" spans="1:61" x14ac:dyDescent="0.3">
      <c r="A12" s="6"/>
      <c r="B12" s="6"/>
      <c r="C12" s="6"/>
      <c r="D12" s="6"/>
      <c r="E12" s="6"/>
      <c r="F12" s="6"/>
      <c r="G12" s="197"/>
    </row>
    <row r="13" spans="1:61" ht="22.5" customHeight="1" x14ac:dyDescent="0.3">
      <c r="A13" s="5" t="s">
        <v>1</v>
      </c>
      <c r="B13" s="444" t="s">
        <v>723</v>
      </c>
      <c r="C13" s="444"/>
      <c r="D13" s="444"/>
      <c r="E13" s="444"/>
      <c r="F13" s="444"/>
      <c r="G13" s="444"/>
    </row>
    <row r="14" spans="1:61" x14ac:dyDescent="0.3">
      <c r="A14" s="6"/>
      <c r="B14" s="6"/>
      <c r="C14" s="6"/>
      <c r="D14" s="6"/>
      <c r="E14" s="6"/>
      <c r="F14" s="6"/>
      <c r="G14" s="197"/>
    </row>
    <row r="15" spans="1:61" ht="17.25" thickBot="1" x14ac:dyDescent="0.35"/>
    <row r="16" spans="1:61" ht="99.75" customHeight="1" thickBot="1" x14ac:dyDescent="0.35">
      <c r="A16" s="199" t="s">
        <v>2</v>
      </c>
      <c r="B16" s="200" t="s">
        <v>6</v>
      </c>
      <c r="C16" s="200" t="s">
        <v>202</v>
      </c>
      <c r="D16" s="200" t="s">
        <v>4</v>
      </c>
      <c r="E16" s="445" t="s">
        <v>16</v>
      </c>
      <c r="F16" s="446"/>
      <c r="G16" s="201" t="s">
        <v>7</v>
      </c>
    </row>
    <row r="17" spans="1:16" ht="24" customHeight="1" thickBot="1" x14ac:dyDescent="0.35">
      <c r="A17" s="567" t="s">
        <v>724</v>
      </c>
      <c r="B17" s="568"/>
      <c r="C17" s="568"/>
      <c r="D17" s="568"/>
      <c r="E17" s="568"/>
      <c r="F17" s="568"/>
      <c r="G17" s="569"/>
    </row>
    <row r="18" spans="1:16" s="206" customFormat="1" ht="204" customHeight="1" x14ac:dyDescent="0.25">
      <c r="A18" s="461" t="s">
        <v>725</v>
      </c>
      <c r="B18" s="164" t="s">
        <v>726</v>
      </c>
      <c r="C18" s="165" t="s">
        <v>727</v>
      </c>
      <c r="D18" s="165"/>
      <c r="E18" s="542" t="s">
        <v>728</v>
      </c>
      <c r="F18" s="202" t="s">
        <v>685</v>
      </c>
      <c r="G18" s="203"/>
      <c r="H18" s="204"/>
      <c r="I18" s="204"/>
      <c r="J18" s="205"/>
      <c r="K18" s="204"/>
      <c r="L18" s="204"/>
      <c r="M18" s="204"/>
      <c r="N18" s="204"/>
      <c r="O18" s="204"/>
      <c r="P18" s="204"/>
    </row>
    <row r="19" spans="1:16" s="206" customFormat="1" ht="186.75" customHeight="1" x14ac:dyDescent="0.25">
      <c r="A19" s="462"/>
      <c r="B19" s="166" t="s">
        <v>729</v>
      </c>
      <c r="C19" s="167" t="s">
        <v>730</v>
      </c>
      <c r="D19" s="167"/>
      <c r="E19" s="543"/>
      <c r="F19" s="167" t="s">
        <v>247</v>
      </c>
      <c r="G19" s="207"/>
      <c r="H19" s="204"/>
      <c r="I19" s="204"/>
      <c r="J19" s="205"/>
      <c r="K19" s="204"/>
      <c r="L19" s="204"/>
      <c r="M19" s="204"/>
      <c r="N19" s="204"/>
      <c r="O19" s="204"/>
      <c r="P19" s="204"/>
    </row>
    <row r="20" spans="1:16" s="206" customFormat="1" ht="87.75" customHeight="1" x14ac:dyDescent="0.25">
      <c r="A20" s="462"/>
      <c r="B20" s="166" t="s">
        <v>731</v>
      </c>
      <c r="C20" s="208" t="s">
        <v>732</v>
      </c>
      <c r="D20" s="167"/>
      <c r="E20" s="543"/>
      <c r="F20" s="209">
        <v>0.25</v>
      </c>
      <c r="G20" s="207"/>
      <c r="H20" s="204"/>
      <c r="I20" s="204"/>
      <c r="J20" s="204"/>
      <c r="K20" s="204"/>
      <c r="L20" s="204"/>
      <c r="M20" s="204"/>
      <c r="N20" s="204"/>
      <c r="O20" s="204"/>
      <c r="P20" s="204"/>
    </row>
    <row r="21" spans="1:16" s="206" customFormat="1" ht="106.5" customHeight="1" thickBot="1" x14ac:dyDescent="0.3">
      <c r="A21" s="463"/>
      <c r="B21" s="169" t="s">
        <v>733</v>
      </c>
      <c r="C21" s="170" t="s">
        <v>734</v>
      </c>
      <c r="D21" s="170"/>
      <c r="E21" s="544"/>
      <c r="F21" s="210">
        <v>0.25</v>
      </c>
      <c r="G21" s="211"/>
      <c r="H21" s="204"/>
      <c r="I21" s="204"/>
      <c r="J21" s="204"/>
      <c r="K21" s="204"/>
      <c r="L21" s="204"/>
      <c r="M21" s="204"/>
      <c r="N21" s="204"/>
      <c r="O21" s="204"/>
      <c r="P21" s="204"/>
    </row>
    <row r="22" spans="1:16" s="206" customFormat="1" ht="85.5" customHeight="1" x14ac:dyDescent="0.25">
      <c r="A22" s="462" t="s">
        <v>735</v>
      </c>
      <c r="B22" s="171" t="s">
        <v>736</v>
      </c>
      <c r="C22" s="45" t="s">
        <v>737</v>
      </c>
      <c r="D22" s="45"/>
      <c r="E22" s="543" t="s">
        <v>728</v>
      </c>
      <c r="F22" s="212" t="s">
        <v>685</v>
      </c>
      <c r="G22" s="213"/>
      <c r="H22" s="204"/>
      <c r="I22" s="204"/>
      <c r="J22" s="204"/>
      <c r="K22" s="204"/>
      <c r="L22" s="204"/>
      <c r="M22" s="204"/>
      <c r="N22" s="204"/>
      <c r="O22" s="204"/>
      <c r="P22" s="204"/>
    </row>
    <row r="23" spans="1:16" s="206" customFormat="1" ht="150" customHeight="1" x14ac:dyDescent="0.25">
      <c r="A23" s="462"/>
      <c r="B23" s="166" t="s">
        <v>738</v>
      </c>
      <c r="C23" s="167" t="s">
        <v>739</v>
      </c>
      <c r="D23" s="167"/>
      <c r="E23" s="543"/>
      <c r="F23" s="15" t="s">
        <v>701</v>
      </c>
      <c r="G23" s="207"/>
      <c r="H23" s="204"/>
      <c r="I23" s="204"/>
      <c r="J23" s="204"/>
      <c r="K23" s="204"/>
      <c r="L23" s="204"/>
      <c r="M23" s="204"/>
      <c r="N23" s="204"/>
      <c r="O23" s="204"/>
      <c r="P23" s="204"/>
    </row>
    <row r="24" spans="1:16" s="206" customFormat="1" ht="103.5" customHeight="1" x14ac:dyDescent="0.25">
      <c r="A24" s="462"/>
      <c r="B24" s="166" t="s">
        <v>740</v>
      </c>
      <c r="C24" s="208" t="s">
        <v>741</v>
      </c>
      <c r="D24" s="167"/>
      <c r="E24" s="543"/>
      <c r="F24" s="214">
        <v>0.25</v>
      </c>
      <c r="G24" s="207"/>
      <c r="H24" s="204"/>
      <c r="I24" s="204"/>
      <c r="J24" s="204"/>
      <c r="K24" s="204"/>
      <c r="L24" s="204"/>
      <c r="M24" s="204"/>
      <c r="N24" s="204"/>
      <c r="O24" s="204"/>
      <c r="P24" s="204"/>
    </row>
    <row r="25" spans="1:16" s="206" customFormat="1" ht="103.5" customHeight="1" x14ac:dyDescent="0.25">
      <c r="A25" s="462"/>
      <c r="B25" s="174" t="s">
        <v>742</v>
      </c>
      <c r="C25" s="175" t="s">
        <v>743</v>
      </c>
      <c r="D25" s="175"/>
      <c r="E25" s="543"/>
      <c r="F25" s="215">
        <v>0.25</v>
      </c>
      <c r="G25" s="216"/>
      <c r="H25" s="204">
        <v>100</v>
      </c>
      <c r="I25" s="204"/>
      <c r="J25" s="204"/>
      <c r="K25" s="204"/>
      <c r="L25" s="204"/>
      <c r="M25" s="204"/>
      <c r="N25" s="204"/>
      <c r="O25" s="204"/>
      <c r="P25" s="204"/>
    </row>
    <row r="26" spans="1:16" s="206" customFormat="1" ht="21" customHeight="1" x14ac:dyDescent="0.25">
      <c r="A26" s="570" t="s">
        <v>744</v>
      </c>
      <c r="B26" s="570"/>
      <c r="C26" s="570"/>
      <c r="D26" s="570"/>
      <c r="E26" s="570"/>
      <c r="F26" s="570"/>
      <c r="G26" s="570"/>
      <c r="H26" s="204"/>
      <c r="I26" s="204"/>
      <c r="J26" s="204"/>
      <c r="K26" s="204"/>
      <c r="L26" s="204"/>
      <c r="M26" s="204"/>
      <c r="N26" s="204"/>
      <c r="O26" s="204"/>
      <c r="P26" s="204"/>
    </row>
    <row r="27" spans="1:16" s="206" customFormat="1" ht="62.25" customHeight="1" x14ac:dyDescent="0.25">
      <c r="A27" s="571" t="s">
        <v>745</v>
      </c>
      <c r="B27" s="45" t="s">
        <v>746</v>
      </c>
      <c r="C27" s="45" t="s">
        <v>737</v>
      </c>
      <c r="D27" s="45"/>
      <c r="E27" s="543" t="s">
        <v>728</v>
      </c>
      <c r="F27" s="217" t="s">
        <v>685</v>
      </c>
      <c r="G27" s="213"/>
      <c r="H27" s="204"/>
      <c r="I27" s="204"/>
      <c r="J27" s="204"/>
      <c r="K27" s="204"/>
      <c r="L27" s="204"/>
      <c r="M27" s="204"/>
      <c r="N27" s="204"/>
      <c r="O27" s="204"/>
      <c r="P27" s="204"/>
    </row>
    <row r="28" spans="1:16" s="206" customFormat="1" ht="82.5" customHeight="1" x14ac:dyDescent="0.25">
      <c r="A28" s="571"/>
      <c r="B28" s="166" t="s">
        <v>747</v>
      </c>
      <c r="C28" s="167" t="s">
        <v>748</v>
      </c>
      <c r="D28" s="167"/>
      <c r="E28" s="543"/>
      <c r="F28" s="167" t="s">
        <v>701</v>
      </c>
      <c r="G28" s="207"/>
      <c r="H28" s="204"/>
      <c r="I28" s="204"/>
      <c r="J28" s="204"/>
      <c r="K28" s="204"/>
      <c r="L28" s="204"/>
      <c r="M28" s="204"/>
      <c r="N28" s="204"/>
      <c r="O28" s="204"/>
      <c r="P28" s="204"/>
    </row>
    <row r="29" spans="1:16" s="206" customFormat="1" ht="46.5" customHeight="1" x14ac:dyDescent="0.25">
      <c r="A29" s="571"/>
      <c r="B29" s="166" t="s">
        <v>749</v>
      </c>
      <c r="C29" s="218"/>
      <c r="D29" s="167"/>
      <c r="E29" s="543"/>
      <c r="F29" s="167" t="s">
        <v>274</v>
      </c>
      <c r="G29" s="207"/>
      <c r="H29" s="204"/>
      <c r="I29" s="204"/>
      <c r="J29" s="204"/>
      <c r="K29" s="204"/>
      <c r="L29" s="204"/>
      <c r="M29" s="204"/>
      <c r="N29" s="204"/>
      <c r="O29" s="204"/>
      <c r="P29" s="204"/>
    </row>
    <row r="30" spans="1:16" s="206" customFormat="1" ht="72.75" customHeight="1" thickBot="1" x14ac:dyDescent="0.3">
      <c r="A30" s="572"/>
      <c r="B30" s="169" t="s">
        <v>750</v>
      </c>
      <c r="C30" s="170"/>
      <c r="D30" s="170"/>
      <c r="E30" s="544"/>
      <c r="F30" s="170" t="s">
        <v>751</v>
      </c>
      <c r="G30" s="211"/>
      <c r="H30" s="204"/>
      <c r="I30" s="204"/>
      <c r="J30" s="204"/>
      <c r="K30" s="204"/>
      <c r="L30" s="204"/>
      <c r="M30" s="204"/>
      <c r="N30" s="204"/>
      <c r="O30" s="204"/>
      <c r="P30" s="204"/>
    </row>
    <row r="31" spans="1:16" s="206" customFormat="1" ht="217.5" customHeight="1" x14ac:dyDescent="0.25">
      <c r="A31" s="462" t="s">
        <v>752</v>
      </c>
      <c r="B31" s="171" t="s">
        <v>753</v>
      </c>
      <c r="C31" s="45" t="s">
        <v>754</v>
      </c>
      <c r="D31" s="45"/>
      <c r="E31" s="543" t="s">
        <v>728</v>
      </c>
      <c r="F31" s="212" t="s">
        <v>685</v>
      </c>
      <c r="G31" s="213"/>
      <c r="H31" s="204"/>
      <c r="I31" s="204"/>
      <c r="J31" s="204"/>
      <c r="K31" s="204"/>
      <c r="L31" s="204"/>
      <c r="M31" s="204"/>
      <c r="N31" s="204"/>
      <c r="O31" s="204"/>
      <c r="P31" s="204"/>
    </row>
    <row r="32" spans="1:16" s="206" customFormat="1" ht="179.25" customHeight="1" x14ac:dyDescent="0.25">
      <c r="A32" s="462"/>
      <c r="B32" s="166" t="s">
        <v>755</v>
      </c>
      <c r="C32" s="167" t="s">
        <v>730</v>
      </c>
      <c r="D32" s="167"/>
      <c r="E32" s="543"/>
      <c r="F32" s="15" t="s">
        <v>701</v>
      </c>
      <c r="G32" s="207"/>
      <c r="H32" s="204"/>
      <c r="I32" s="204"/>
      <c r="J32" s="204"/>
      <c r="K32" s="204"/>
      <c r="L32" s="204"/>
      <c r="M32" s="204"/>
      <c r="N32" s="204"/>
      <c r="O32" s="204"/>
      <c r="P32" s="204"/>
    </row>
    <row r="33" spans="1:16" s="206" customFormat="1" ht="87.75" customHeight="1" x14ac:dyDescent="0.25">
      <c r="A33" s="462"/>
      <c r="B33" s="412" t="s">
        <v>756</v>
      </c>
      <c r="C33" s="573" t="s">
        <v>757</v>
      </c>
      <c r="D33" s="456"/>
      <c r="E33" s="543"/>
      <c r="F33" s="456" t="s">
        <v>758</v>
      </c>
      <c r="G33" s="207"/>
      <c r="H33" s="204"/>
      <c r="I33" s="204"/>
      <c r="J33" s="204"/>
      <c r="K33" s="204"/>
      <c r="L33" s="204"/>
      <c r="M33" s="204"/>
      <c r="N33" s="204"/>
      <c r="O33" s="204"/>
      <c r="P33" s="204"/>
    </row>
    <row r="34" spans="1:16" s="206" customFormat="1" ht="61.5" customHeight="1" thickBot="1" x14ac:dyDescent="0.3">
      <c r="A34" s="462"/>
      <c r="B34" s="414"/>
      <c r="C34" s="574"/>
      <c r="D34" s="457"/>
      <c r="E34" s="543"/>
      <c r="F34" s="471"/>
      <c r="G34" s="216"/>
      <c r="H34" s="204">
        <v>100</v>
      </c>
      <c r="I34" s="204"/>
      <c r="J34" s="204"/>
      <c r="K34" s="204"/>
      <c r="L34" s="204"/>
      <c r="M34" s="204"/>
      <c r="N34" s="204"/>
      <c r="O34" s="204"/>
      <c r="P34" s="204"/>
    </row>
    <row r="35" spans="1:16" s="206" customFormat="1" ht="83.25" customHeight="1" x14ac:dyDescent="0.25">
      <c r="A35" s="461" t="s">
        <v>759</v>
      </c>
      <c r="B35" s="164" t="s">
        <v>760</v>
      </c>
      <c r="C35" s="165" t="s">
        <v>761</v>
      </c>
      <c r="D35" s="165"/>
      <c r="E35" s="542" t="s">
        <v>728</v>
      </c>
      <c r="F35" s="212" t="s">
        <v>685</v>
      </c>
      <c r="G35" s="203"/>
      <c r="H35" s="204"/>
      <c r="I35" s="204"/>
      <c r="J35" s="204"/>
      <c r="K35" s="204"/>
      <c r="L35" s="204"/>
      <c r="M35" s="204"/>
      <c r="N35" s="204"/>
      <c r="O35" s="204"/>
      <c r="P35" s="204"/>
    </row>
    <row r="36" spans="1:16" s="206" customFormat="1" ht="102.75" customHeight="1" x14ac:dyDescent="0.25">
      <c r="A36" s="462"/>
      <c r="B36" s="166" t="s">
        <v>762</v>
      </c>
      <c r="C36" s="167" t="s">
        <v>763</v>
      </c>
      <c r="D36" s="167"/>
      <c r="E36" s="543"/>
      <c r="F36" s="15" t="s">
        <v>701</v>
      </c>
      <c r="G36" s="207"/>
      <c r="H36" s="204"/>
      <c r="I36" s="204"/>
      <c r="J36" s="204"/>
      <c r="K36" s="204"/>
      <c r="L36" s="204"/>
      <c r="M36" s="204"/>
      <c r="N36" s="204"/>
      <c r="O36" s="204"/>
      <c r="P36" s="204"/>
    </row>
    <row r="37" spans="1:16" s="206" customFormat="1" ht="77.25" customHeight="1" x14ac:dyDescent="0.25">
      <c r="A37" s="462"/>
      <c r="B37" s="166" t="s">
        <v>764</v>
      </c>
      <c r="C37" s="218"/>
      <c r="D37" s="167"/>
      <c r="E37" s="543"/>
      <c r="F37" s="15" t="s">
        <v>562</v>
      </c>
      <c r="G37" s="207"/>
      <c r="H37" s="204"/>
      <c r="I37" s="204"/>
      <c r="J37" s="204"/>
      <c r="K37" s="204"/>
      <c r="L37" s="204"/>
      <c r="M37" s="204"/>
      <c r="N37" s="204"/>
      <c r="O37" s="204"/>
      <c r="P37" s="204"/>
    </row>
    <row r="38" spans="1:16" s="206" customFormat="1" ht="72" customHeight="1" thickBot="1" x14ac:dyDescent="0.3">
      <c r="A38" s="462"/>
      <c r="B38" s="169" t="s">
        <v>765</v>
      </c>
      <c r="C38" s="170"/>
      <c r="D38" s="170"/>
      <c r="E38" s="544"/>
      <c r="F38" s="215" t="s">
        <v>501</v>
      </c>
      <c r="G38" s="211"/>
      <c r="H38" s="204"/>
      <c r="I38" s="204"/>
      <c r="J38" s="204"/>
      <c r="K38" s="204"/>
      <c r="L38" s="204"/>
      <c r="M38" s="204"/>
      <c r="N38" s="204"/>
      <c r="O38" s="204"/>
      <c r="P38" s="204"/>
    </row>
    <row r="39" spans="1:16" s="206" customFormat="1" ht="78.75" customHeight="1" x14ac:dyDescent="0.25">
      <c r="A39" s="477" t="s">
        <v>766</v>
      </c>
      <c r="B39" s="171" t="s">
        <v>767</v>
      </c>
      <c r="C39" s="45" t="s">
        <v>768</v>
      </c>
      <c r="D39" s="45"/>
      <c r="E39" s="543" t="s">
        <v>728</v>
      </c>
      <c r="F39" s="212" t="s">
        <v>685</v>
      </c>
      <c r="G39" s="213"/>
      <c r="H39" s="204"/>
      <c r="I39" s="204"/>
      <c r="J39" s="204"/>
      <c r="K39" s="204"/>
      <c r="L39" s="204"/>
      <c r="M39" s="204"/>
      <c r="N39" s="204"/>
      <c r="O39" s="204"/>
      <c r="P39" s="204"/>
    </row>
    <row r="40" spans="1:16" s="206" customFormat="1" ht="51.75" customHeight="1" x14ac:dyDescent="0.25">
      <c r="A40" s="477"/>
      <c r="B40" s="166" t="s">
        <v>769</v>
      </c>
      <c r="C40" s="167" t="s">
        <v>763</v>
      </c>
      <c r="D40" s="167"/>
      <c r="E40" s="543"/>
      <c r="F40" s="15" t="s">
        <v>701</v>
      </c>
      <c r="G40" s="207"/>
      <c r="H40" s="204"/>
      <c r="I40" s="204"/>
      <c r="J40" s="204"/>
      <c r="K40" s="204"/>
      <c r="L40" s="204"/>
      <c r="M40" s="204"/>
      <c r="N40" s="204"/>
      <c r="O40" s="204"/>
      <c r="P40" s="204"/>
    </row>
    <row r="41" spans="1:16" s="206" customFormat="1" ht="61.5" customHeight="1" x14ac:dyDescent="0.25">
      <c r="A41" s="477"/>
      <c r="B41" s="166" t="s">
        <v>770</v>
      </c>
      <c r="C41" s="208" t="s">
        <v>763</v>
      </c>
      <c r="D41" s="167"/>
      <c r="E41" s="543"/>
      <c r="F41" s="15" t="s">
        <v>562</v>
      </c>
      <c r="G41" s="207"/>
      <c r="H41" s="204"/>
      <c r="I41" s="204"/>
      <c r="J41" s="204"/>
      <c r="K41" s="204"/>
      <c r="L41" s="204"/>
      <c r="M41" s="204"/>
      <c r="N41" s="204"/>
      <c r="O41" s="204"/>
      <c r="P41" s="204"/>
    </row>
    <row r="42" spans="1:16" s="206" customFormat="1" ht="62.25" customHeight="1" x14ac:dyDescent="0.25">
      <c r="A42" s="556"/>
      <c r="B42" s="174" t="s">
        <v>771</v>
      </c>
      <c r="C42" s="175" t="s">
        <v>763</v>
      </c>
      <c r="D42" s="175"/>
      <c r="E42" s="543"/>
      <c r="F42" s="215" t="s">
        <v>501</v>
      </c>
      <c r="G42" s="216"/>
      <c r="H42" s="204">
        <v>100</v>
      </c>
      <c r="I42" s="204"/>
      <c r="J42" s="204"/>
      <c r="K42" s="204"/>
      <c r="L42" s="204"/>
      <c r="M42" s="204"/>
      <c r="N42" s="204"/>
      <c r="O42" s="204"/>
      <c r="P42" s="204"/>
    </row>
    <row r="43" spans="1:16" s="206" customFormat="1" ht="17.25" customHeight="1" x14ac:dyDescent="0.25">
      <c r="A43" s="570" t="s">
        <v>744</v>
      </c>
      <c r="B43" s="570"/>
      <c r="C43" s="570"/>
      <c r="D43" s="570"/>
      <c r="E43" s="570"/>
      <c r="F43" s="570"/>
      <c r="G43" s="570"/>
      <c r="H43" s="204"/>
      <c r="I43" s="204"/>
      <c r="J43" s="204"/>
      <c r="K43" s="204"/>
      <c r="L43" s="204"/>
      <c r="M43" s="204"/>
      <c r="N43" s="204"/>
      <c r="O43" s="204"/>
      <c r="P43" s="204"/>
    </row>
    <row r="44" spans="1:16" s="206" customFormat="1" ht="63.75" customHeight="1" x14ac:dyDescent="0.25">
      <c r="A44" s="462" t="s">
        <v>772</v>
      </c>
      <c r="B44" s="171" t="s">
        <v>773</v>
      </c>
      <c r="C44" s="45" t="s">
        <v>774</v>
      </c>
      <c r="D44" s="45"/>
      <c r="E44" s="543" t="s">
        <v>608</v>
      </c>
      <c r="F44" s="217" t="s">
        <v>775</v>
      </c>
      <c r="G44" s="213"/>
      <c r="H44" s="204"/>
      <c r="I44" s="204"/>
      <c r="J44" s="204"/>
      <c r="K44" s="204"/>
      <c r="L44" s="204"/>
      <c r="M44" s="204"/>
      <c r="N44" s="204"/>
      <c r="O44" s="204"/>
      <c r="P44" s="204"/>
    </row>
    <row r="45" spans="1:16" s="206" customFormat="1" ht="63" customHeight="1" x14ac:dyDescent="0.25">
      <c r="A45" s="462"/>
      <c r="B45" s="166" t="s">
        <v>776</v>
      </c>
      <c r="C45" s="167" t="s">
        <v>777</v>
      </c>
      <c r="D45" s="167"/>
      <c r="E45" s="543"/>
      <c r="F45" s="167" t="s">
        <v>615</v>
      </c>
      <c r="G45" s="207"/>
      <c r="H45" s="204"/>
      <c r="I45" s="204"/>
      <c r="J45" s="204"/>
      <c r="K45" s="204"/>
      <c r="L45" s="204"/>
      <c r="M45" s="204"/>
      <c r="N45" s="204"/>
      <c r="O45" s="204"/>
      <c r="P45" s="204"/>
    </row>
    <row r="46" spans="1:16" s="206" customFormat="1" ht="66" customHeight="1" x14ac:dyDescent="0.25">
      <c r="A46" s="462"/>
      <c r="B46" s="166" t="s">
        <v>778</v>
      </c>
      <c r="C46" s="218"/>
      <c r="D46" s="167"/>
      <c r="E46" s="543"/>
      <c r="F46" s="167" t="s">
        <v>779</v>
      </c>
      <c r="G46" s="207"/>
      <c r="H46" s="204"/>
      <c r="I46" s="204"/>
      <c r="J46" s="204"/>
      <c r="K46" s="204"/>
      <c r="L46" s="204"/>
      <c r="M46" s="204"/>
      <c r="N46" s="204"/>
      <c r="O46" s="204"/>
      <c r="P46" s="204"/>
    </row>
    <row r="47" spans="1:16" s="206" customFormat="1" ht="72" customHeight="1" thickBot="1" x14ac:dyDescent="0.3">
      <c r="A47" s="463"/>
      <c r="B47" s="166" t="s">
        <v>778</v>
      </c>
      <c r="C47" s="170"/>
      <c r="D47" s="170"/>
      <c r="E47" s="544"/>
      <c r="F47" s="170" t="s">
        <v>780</v>
      </c>
      <c r="G47" s="211"/>
      <c r="H47" s="204"/>
      <c r="I47" s="204"/>
      <c r="J47" s="204"/>
      <c r="K47" s="204"/>
      <c r="L47" s="204"/>
      <c r="M47" s="204"/>
      <c r="N47" s="204"/>
      <c r="O47" s="204"/>
      <c r="P47" s="204"/>
    </row>
    <row r="48" spans="1:16" s="206" customFormat="1" ht="36.75" customHeight="1" x14ac:dyDescent="0.25">
      <c r="A48" s="462" t="s">
        <v>781</v>
      </c>
      <c r="B48" s="171" t="s">
        <v>782</v>
      </c>
      <c r="C48" s="45" t="s">
        <v>50</v>
      </c>
      <c r="D48" s="45"/>
      <c r="E48" s="543" t="s">
        <v>608</v>
      </c>
      <c r="F48" s="217" t="s">
        <v>615</v>
      </c>
      <c r="G48" s="213"/>
      <c r="H48" s="204"/>
      <c r="I48" s="204"/>
      <c r="J48" s="204"/>
      <c r="K48" s="204"/>
      <c r="L48" s="204"/>
      <c r="M48" s="204"/>
      <c r="N48" s="204"/>
      <c r="O48" s="204"/>
      <c r="P48" s="204"/>
    </row>
    <row r="49" spans="1:16" s="206" customFormat="1" ht="40.5" customHeight="1" thickBot="1" x14ac:dyDescent="0.3">
      <c r="A49" s="462"/>
      <c r="B49" s="174" t="s">
        <v>783</v>
      </c>
      <c r="C49" s="175"/>
      <c r="D49" s="175"/>
      <c r="E49" s="543"/>
      <c r="F49" s="175" t="s">
        <v>17</v>
      </c>
      <c r="G49" s="216"/>
      <c r="H49" s="204"/>
      <c r="I49" s="204"/>
      <c r="J49" s="204"/>
      <c r="K49" s="204"/>
      <c r="L49" s="204"/>
      <c r="M49" s="204"/>
      <c r="N49" s="204"/>
      <c r="O49" s="204"/>
      <c r="P49" s="204"/>
    </row>
    <row r="50" spans="1:16" s="206" customFormat="1" ht="68.25" customHeight="1" x14ac:dyDescent="0.25">
      <c r="A50" s="461" t="s">
        <v>784</v>
      </c>
      <c r="B50" s="164" t="s">
        <v>785</v>
      </c>
      <c r="C50" s="435" t="s">
        <v>786</v>
      </c>
      <c r="D50" s="165"/>
      <c r="E50" s="542" t="s">
        <v>608</v>
      </c>
      <c r="F50" s="202" t="s">
        <v>775</v>
      </c>
      <c r="G50" s="203"/>
      <c r="H50" s="204"/>
      <c r="I50" s="204"/>
      <c r="J50" s="204"/>
      <c r="K50" s="204"/>
      <c r="L50" s="204"/>
      <c r="M50" s="204"/>
      <c r="N50" s="204"/>
      <c r="O50" s="204"/>
      <c r="P50" s="204"/>
    </row>
    <row r="51" spans="1:16" s="206" customFormat="1" ht="41.25" customHeight="1" thickBot="1" x14ac:dyDescent="0.3">
      <c r="A51" s="462"/>
      <c r="B51" s="166" t="s">
        <v>787</v>
      </c>
      <c r="C51" s="436"/>
      <c r="D51" s="167"/>
      <c r="E51" s="543"/>
      <c r="F51" s="167" t="s">
        <v>615</v>
      </c>
      <c r="G51" s="207"/>
      <c r="H51" s="204"/>
      <c r="I51" s="204"/>
      <c r="J51" s="204"/>
      <c r="K51" s="204"/>
      <c r="L51" s="204"/>
      <c r="M51" s="204"/>
      <c r="N51" s="204"/>
      <c r="O51" s="204"/>
      <c r="P51" s="204"/>
    </row>
    <row r="52" spans="1:16" s="206" customFormat="1" ht="42.75" customHeight="1" x14ac:dyDescent="0.25">
      <c r="A52" s="462"/>
      <c r="B52" s="166" t="s">
        <v>788</v>
      </c>
      <c r="C52" s="435" t="s">
        <v>786</v>
      </c>
      <c r="D52" s="167"/>
      <c r="E52" s="543"/>
      <c r="F52" s="167" t="s">
        <v>789</v>
      </c>
      <c r="G52" s="207"/>
      <c r="H52" s="204"/>
      <c r="I52" s="204"/>
      <c r="J52" s="204"/>
      <c r="K52" s="204"/>
      <c r="L52" s="204"/>
      <c r="M52" s="204"/>
      <c r="N52" s="204"/>
      <c r="O52" s="204"/>
      <c r="P52" s="204"/>
    </row>
    <row r="53" spans="1:16" s="206" customFormat="1" ht="51.75" customHeight="1" thickBot="1" x14ac:dyDescent="0.3">
      <c r="A53" s="463"/>
      <c r="B53" s="169" t="s">
        <v>790</v>
      </c>
      <c r="C53" s="436"/>
      <c r="D53" s="170"/>
      <c r="E53" s="544"/>
      <c r="F53" s="170" t="s">
        <v>791</v>
      </c>
      <c r="G53" s="211"/>
      <c r="H53" s="204"/>
      <c r="I53" s="204"/>
      <c r="J53" s="204"/>
      <c r="K53" s="204"/>
      <c r="L53" s="204"/>
      <c r="M53" s="204"/>
      <c r="N53" s="204"/>
      <c r="O53" s="204"/>
      <c r="P53" s="204"/>
    </row>
    <row r="54" spans="1:16" s="206" customFormat="1" ht="23.25" customHeight="1" x14ac:dyDescent="0.25">
      <c r="A54" s="462" t="s">
        <v>792</v>
      </c>
      <c r="B54" s="171" t="s">
        <v>793</v>
      </c>
      <c r="C54" s="45"/>
      <c r="D54" s="45"/>
      <c r="E54" s="543" t="s">
        <v>794</v>
      </c>
      <c r="F54" s="217" t="s">
        <v>17</v>
      </c>
      <c r="G54" s="213"/>
      <c r="H54" s="204"/>
      <c r="I54" s="204"/>
      <c r="J54" s="204"/>
      <c r="K54" s="204"/>
      <c r="L54" s="204"/>
      <c r="M54" s="204"/>
      <c r="N54" s="204"/>
      <c r="O54" s="204"/>
      <c r="P54" s="204"/>
    </row>
    <row r="55" spans="1:16" s="206" customFormat="1" ht="70.5" customHeight="1" x14ac:dyDescent="0.25">
      <c r="A55" s="462"/>
      <c r="B55" s="166" t="s">
        <v>795</v>
      </c>
      <c r="C55" s="167"/>
      <c r="D55" s="167"/>
      <c r="E55" s="543"/>
      <c r="F55" s="167" t="s">
        <v>17</v>
      </c>
      <c r="G55" s="207"/>
      <c r="H55" s="204"/>
      <c r="I55" s="204"/>
      <c r="J55" s="204"/>
      <c r="K55" s="204"/>
      <c r="L55" s="204"/>
      <c r="M55" s="204"/>
      <c r="N55" s="204"/>
      <c r="O55" s="204"/>
      <c r="P55" s="204"/>
    </row>
    <row r="56" spans="1:16" s="206" customFormat="1" ht="45.75" customHeight="1" x14ac:dyDescent="0.25">
      <c r="A56" s="462"/>
      <c r="B56" s="166" t="s">
        <v>796</v>
      </c>
      <c r="C56" s="218"/>
      <c r="D56" s="167"/>
      <c r="E56" s="543"/>
      <c r="F56" s="167" t="s">
        <v>17</v>
      </c>
      <c r="G56" s="207"/>
      <c r="H56" s="204"/>
      <c r="I56" s="204"/>
      <c r="J56" s="204"/>
      <c r="K56" s="204"/>
      <c r="L56" s="204"/>
      <c r="M56" s="204"/>
      <c r="N56" s="204"/>
      <c r="O56" s="204"/>
      <c r="P56" s="204"/>
    </row>
    <row r="57" spans="1:16" s="206" customFormat="1" ht="42" customHeight="1" thickBot="1" x14ac:dyDescent="0.3">
      <c r="A57" s="462"/>
      <c r="B57" s="174" t="s">
        <v>482</v>
      </c>
      <c r="C57" s="175"/>
      <c r="D57" s="175"/>
      <c r="E57" s="543"/>
      <c r="F57" s="175" t="s">
        <v>17</v>
      </c>
      <c r="G57" s="216"/>
      <c r="H57" s="204"/>
      <c r="I57" s="204"/>
      <c r="J57" s="204"/>
      <c r="K57" s="204"/>
      <c r="L57" s="204"/>
      <c r="M57" s="204"/>
      <c r="N57" s="204"/>
      <c r="O57" s="204"/>
      <c r="P57" s="204"/>
    </row>
    <row r="58" spans="1:16" s="206" customFormat="1" ht="186.75" customHeight="1" x14ac:dyDescent="0.25">
      <c r="A58" s="461" t="s">
        <v>797</v>
      </c>
      <c r="B58" s="164" t="s">
        <v>798</v>
      </c>
      <c r="C58" s="165" t="s">
        <v>799</v>
      </c>
      <c r="D58" s="165"/>
      <c r="E58" s="542" t="s">
        <v>608</v>
      </c>
      <c r="F58" s="442" t="s">
        <v>615</v>
      </c>
      <c r="G58" s="203"/>
      <c r="H58" s="204"/>
      <c r="I58" s="204"/>
      <c r="J58" s="204"/>
      <c r="K58" s="204"/>
      <c r="L58" s="204"/>
      <c r="M58" s="204"/>
      <c r="N58" s="204"/>
      <c r="O58" s="204"/>
      <c r="P58" s="204"/>
    </row>
    <row r="59" spans="1:16" s="206" customFormat="1" ht="55.5" customHeight="1" x14ac:dyDescent="0.25">
      <c r="A59" s="462"/>
      <c r="B59" s="166" t="s">
        <v>800</v>
      </c>
      <c r="C59" s="167" t="s">
        <v>801</v>
      </c>
      <c r="D59" s="167"/>
      <c r="E59" s="543"/>
      <c r="F59" s="576"/>
      <c r="G59" s="207"/>
      <c r="H59" s="204"/>
      <c r="I59" s="204"/>
      <c r="J59" s="204"/>
      <c r="K59" s="204"/>
      <c r="L59" s="204"/>
      <c r="M59" s="204"/>
      <c r="N59" s="204"/>
      <c r="O59" s="204"/>
      <c r="P59" s="204"/>
    </row>
    <row r="60" spans="1:16" s="206" customFormat="1" ht="21" customHeight="1" x14ac:dyDescent="0.25">
      <c r="A60" s="462"/>
      <c r="B60" s="166" t="s">
        <v>802</v>
      </c>
      <c r="C60" s="218"/>
      <c r="D60" s="167"/>
      <c r="E60" s="543"/>
      <c r="F60" s="576"/>
      <c r="G60" s="207"/>
      <c r="H60" s="204"/>
      <c r="I60" s="204"/>
      <c r="J60" s="204"/>
      <c r="K60" s="204"/>
      <c r="L60" s="204"/>
      <c r="M60" s="204"/>
      <c r="N60" s="204"/>
      <c r="O60" s="204"/>
      <c r="P60" s="204"/>
    </row>
    <row r="61" spans="1:16" s="206" customFormat="1" ht="17.25" customHeight="1" thickBot="1" x14ac:dyDescent="0.3">
      <c r="A61" s="463"/>
      <c r="B61" s="169" t="s">
        <v>482</v>
      </c>
      <c r="C61" s="170"/>
      <c r="D61" s="170"/>
      <c r="E61" s="544"/>
      <c r="F61" s="577"/>
      <c r="G61" s="211"/>
      <c r="H61" s="204">
        <v>60</v>
      </c>
      <c r="I61" s="204"/>
      <c r="J61" s="204"/>
      <c r="K61" s="204"/>
      <c r="L61" s="204"/>
      <c r="M61" s="204"/>
      <c r="N61" s="204"/>
      <c r="O61" s="204"/>
      <c r="P61" s="204"/>
    </row>
    <row r="62" spans="1:16" s="206" customFormat="1" ht="15" x14ac:dyDescent="0.25">
      <c r="G62" s="204"/>
      <c r="H62" s="204"/>
      <c r="I62" s="204"/>
      <c r="J62" s="204"/>
      <c r="K62" s="204"/>
      <c r="L62" s="204"/>
      <c r="M62" s="204"/>
      <c r="N62" s="204"/>
      <c r="O62" s="204"/>
      <c r="P62" s="204"/>
    </row>
    <row r="63" spans="1:16" s="206" customFormat="1" ht="15" x14ac:dyDescent="0.25">
      <c r="G63" s="204"/>
      <c r="H63" s="204"/>
      <c r="I63" s="204"/>
      <c r="J63" s="204"/>
      <c r="K63" s="204"/>
      <c r="L63" s="204"/>
      <c r="M63" s="204"/>
      <c r="N63" s="204"/>
      <c r="O63" s="204"/>
      <c r="P63" s="204"/>
    </row>
    <row r="65" spans="1:7" x14ac:dyDescent="0.3">
      <c r="A65" s="195" t="s">
        <v>12</v>
      </c>
      <c r="B65" s="578" t="s">
        <v>803</v>
      </c>
      <c r="C65" s="578"/>
      <c r="D65" s="578"/>
      <c r="E65" s="578"/>
      <c r="F65" s="578"/>
      <c r="G65" s="578"/>
    </row>
    <row r="66" spans="1:7" x14ac:dyDescent="0.3">
      <c r="B66" s="219"/>
      <c r="C66" s="219"/>
      <c r="D66" s="219"/>
      <c r="E66" s="219"/>
      <c r="F66" s="219"/>
      <c r="G66" s="219"/>
    </row>
    <row r="67" spans="1:7" x14ac:dyDescent="0.3">
      <c r="A67" s="195" t="s">
        <v>11</v>
      </c>
      <c r="B67" s="575">
        <v>0.9</v>
      </c>
      <c r="C67" s="440"/>
      <c r="D67" s="440"/>
      <c r="E67" s="440"/>
      <c r="F67" s="440"/>
      <c r="G67" s="440"/>
    </row>
  </sheetData>
  <sheetProtection algorithmName="SHA-512" hashValue="R1c/UfFXIotYnMiE6lAnMVCQoQvtv6W63+jj29GwYNKg2J4PbDXqzQMPdq8faQYg393eQs/AWtwiVWAB+6XLKA==" saltValue="o9oblGa4BwiaxgXn1+dTOQ==" spinCount="100000" sheet="1" objects="1" scenarios="1"/>
  <mergeCells count="44">
    <mergeCell ref="B67:G67"/>
    <mergeCell ref="A54:A57"/>
    <mergeCell ref="E54:E57"/>
    <mergeCell ref="A58:A61"/>
    <mergeCell ref="E58:E61"/>
    <mergeCell ref="F58:F61"/>
    <mergeCell ref="B65:G65"/>
    <mergeCell ref="A44:A47"/>
    <mergeCell ref="E44:E47"/>
    <mergeCell ref="A48:A49"/>
    <mergeCell ref="E48:E49"/>
    <mergeCell ref="A50:A53"/>
    <mergeCell ref="C50:C51"/>
    <mergeCell ref="E50:E53"/>
    <mergeCell ref="C52:C53"/>
    <mergeCell ref="A43:G43"/>
    <mergeCell ref="A22:A25"/>
    <mergeCell ref="E22:E25"/>
    <mergeCell ref="A26:G26"/>
    <mergeCell ref="A27:A30"/>
    <mergeCell ref="E27:E30"/>
    <mergeCell ref="A31:A34"/>
    <mergeCell ref="E31:E34"/>
    <mergeCell ref="B33:B34"/>
    <mergeCell ref="C33:C34"/>
    <mergeCell ref="D33:D34"/>
    <mergeCell ref="F33:F34"/>
    <mergeCell ref="A35:A38"/>
    <mergeCell ref="E35:E38"/>
    <mergeCell ref="A39:A42"/>
    <mergeCell ref="E39:E42"/>
    <mergeCell ref="O10:BF10"/>
    <mergeCell ref="B13:G13"/>
    <mergeCell ref="E16:F16"/>
    <mergeCell ref="A17:G17"/>
    <mergeCell ref="A18:A21"/>
    <mergeCell ref="E18:E21"/>
    <mergeCell ref="A10:A11"/>
    <mergeCell ref="B10:G11"/>
    <mergeCell ref="A1:G1"/>
    <mergeCell ref="A2:G2"/>
    <mergeCell ref="A3:G3"/>
    <mergeCell ref="B5:G5"/>
    <mergeCell ref="B7:G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Admisiones</vt:lpstr>
      <vt:lpstr>planeacionacademica</vt:lpstr>
      <vt:lpstr>gESTIÓN DOCUMENTAL</vt:lpstr>
      <vt:lpstr>Bienestar</vt:lpstr>
      <vt:lpstr>comunicaciones</vt:lpstr>
      <vt:lpstr>DOCENCIA fcsa</vt:lpstr>
      <vt:lpstr>DOCENCIA FI</vt:lpstr>
      <vt:lpstr>ingles</vt:lpstr>
      <vt:lpstr>internacionalización</vt:lpstr>
      <vt:lpstr>investigaciones</vt:lpstr>
      <vt:lpstr>Plan ambiental</vt:lpstr>
      <vt:lpstr>calidad</vt:lpstr>
      <vt:lpstr>PLANEACION</vt:lpstr>
      <vt:lpstr>ADQBIENES</vt:lpstr>
      <vt:lpstr>tic_Infraestructura</vt:lpstr>
      <vt:lpstr>tic_medios</vt:lpstr>
      <vt:lpstr>tic_SI</vt:lpstr>
      <vt:lpstr>ticdesarrollo</vt:lpstr>
      <vt:lpstr>tic_Gdigiral</vt:lpstr>
      <vt:lpstr>JURIDICA</vt:lpstr>
      <vt:lpstr>Gestióncontablefra</vt:lpstr>
      <vt:lpstr>docenciaFAyd</vt:lpstr>
      <vt:lpstr>DOCENCIAFCSA</vt:lpstr>
      <vt:lpstr>EGRESADOS</vt:lpstr>
      <vt:lpstr>CONSOLIDADO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2020-01-31T13:55:47Z</dcterms:modified>
</cp:coreProperties>
</file>