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855"/>
  </bookViews>
  <sheets>
    <sheet name="ADMISIONES" sheetId="1" r:id="rId1"/>
    <sheet name="BYS" sheetId="3" r:id="rId2"/>
    <sheet name="COMUNICACIONES" sheetId="4" r:id="rId3"/>
    <sheet name="RELACIONAMIENTO" sheetId="14" r:id="rId4"/>
    <sheet name="DIRECCIONAMIENTO" sheetId="6" r:id="rId5"/>
    <sheet name="FINANCIERA" sheetId="9" r:id="rId6"/>
    <sheet name="INGLES" sheetId="10" r:id="rId7"/>
    <sheet name="INVESTIGACIONES" sheetId="11" r:id="rId8"/>
    <sheet name="PLANEAC. ACADEMICA" sheetId="12" r:id="rId9"/>
    <sheet name="PLANEACION" sheetId="13" r:id="rId10"/>
    <sheet name="TALENTO HUMANO" sheetId="15" r:id="rId11"/>
    <sheet name="TIC" sheetId="16" r:id="rId12"/>
    <sheet name="CONSOLIDADO" sheetId="17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0" i="16" l="1"/>
  <c r="C13" i="17" l="1"/>
  <c r="L35" i="15"/>
  <c r="C12" i="17" s="1"/>
  <c r="L33" i="14"/>
  <c r="C11" i="17" s="1"/>
  <c r="H25" i="14"/>
  <c r="L24" i="12"/>
  <c r="C9" i="17" s="1"/>
  <c r="L11" i="3"/>
  <c r="C3" i="17" s="1"/>
  <c r="I3" i="3"/>
  <c r="L7" i="10" l="1"/>
  <c r="C7" i="17" s="1"/>
  <c r="L38" i="13" l="1"/>
  <c r="E39" i="13" s="1"/>
  <c r="C10" i="17" s="1"/>
  <c r="L35" i="11"/>
  <c r="E36" i="11" s="1"/>
  <c r="L12" i="9"/>
  <c r="E13" i="9" s="1"/>
  <c r="C6" i="17" s="1"/>
  <c r="L9" i="6" l="1"/>
  <c r="E10" i="6" s="1"/>
  <c r="C5" i="17" s="1"/>
  <c r="L34" i="4" l="1"/>
  <c r="E36" i="4" s="1"/>
  <c r="C4" i="17" s="1"/>
  <c r="C15" i="17" l="1"/>
</calcChain>
</file>

<file path=xl/sharedStrings.xml><?xml version="1.0" encoding="utf-8"?>
<sst xmlns="http://schemas.openxmlformats.org/spreadsheetml/2006/main" count="3348" uniqueCount="944">
  <si>
    <t>Actividad</t>
  </si>
  <si>
    <t>F.Inicio</t>
  </si>
  <si>
    <t>F.Fin</t>
  </si>
  <si>
    <t>Producto</t>
  </si>
  <si>
    <t>Peso</t>
  </si>
  <si>
    <t>Presupuesto</t>
  </si>
  <si>
    <t>Metas</t>
  </si>
  <si>
    <t>Indicadores</t>
  </si>
  <si>
    <t>Responsables</t>
  </si>
  <si>
    <t>Estado</t>
  </si>
  <si>
    <t>Avance</t>
  </si>
  <si>
    <t>REALIZAR CON LOS PROCESOS DE TIC FINANCIERO ACADÉMICO Y EL PROCESO DE ADMISIONES LA VERIFICACION DE CUMPLIMIENTOS DE TODOS LOS PARÁMETROS Y REQUISITOS PARA LOGRAR APERTURAR LA ADMISIÓN DE ESTUDIANTES A PRIMER SEMESTRE DE LOS PROGRAMAS REGULARES</t>
  </si>
  <si>
    <t>02/01/2021</t>
  </si>
  <si>
    <t>30/12/2021</t>
  </si>
  <si>
    <t>. LISTAS DE ADMITIDOS, HASTA COMPLETAR LOS CUPOS DE CADA PROGRAMA. . LISTADOS DE ADMITIDOS, PARA PUBLICACIÓN EN LOS DIFERENTES MEDIOS. . GENERACIÓN DE INFORMES . CONCILIACIÓN CELESTE</t>
  </si>
  <si>
    <t>0,00 €</t>
  </si>
  <si>
    <t>-&gt;=3% DE ESTUDIANTES ADMITIDOS POR CASOS ESPECIALES &gt;=60% DE ESTUDIANTES ADMITIDOS &gt;= 1 INFORME PROMEDIO &gt;= 45 EN PUNTAJE PONDERADO &gt;= 1 INFORME</t>
  </si>
  <si>
    <t>-ASESOR ADMISIONES</t>
  </si>
  <si>
    <t>EN EJECUCION</t>
  </si>
  <si>
    <t>INSCRIPCIÓN Y MATRÍCULA ASPIRANTES A CURSOS DE IDIOMAS PROGRAMAS DE PREGRADO Y POSGRADOS Y CARNETIZACIÓN DE ESTUDIANTES</t>
  </si>
  <si>
    <t>.ACTUALIZACIÓN INFORMACIÓN EN EL SISTEMA DE TRÁMITES SUIT, PARA LOS TRÁMITES QUE SE REQUIERE CAMBIOS. .ACTUALIZACIÓN DE ACUERDO DE DERECHOS PECUNIARIOS .ACTUALIZACIÓN DE BANCOS Y MEDIOS DE PAGO .ACTUALIZACIÓN DE GENERACION DE RECIBOS DE MATRÍCULA .ACTUALIZACIÓN DE CORREOS ELECTRÓNICOS .ACTUALIZACIÓN DE MEDIOS TECNOLÓGICOS PARA ACTUALIZAR DOCUMENTOS.</t>
  </si>
  <si>
    <t>-&gt;=4 INFORMES</t>
  </si>
  <si>
    <t>ATENCIÓN A LA COMUNIDAD EN GENERAL POR LOS CANALES DE COMUNICACIÓN DISPONIBLES POR LA INSTITUCIÓN CHAT VIRTUAL INSTITUCIONAL ADMISIONES</t>
  </si>
  <si>
    <t>. APOYO EN EL PROCESO DE INSCRIPCIÓN Y REGISTRO DE NUEVOS ASPIRANTES. . ATENCIÓN PERSONALIZADA A LA COMUNIDAD INTERESADA EN LA OFERTA ACADÉMICA. . INTERACCIÓN ENTRE LA INSTITUCIÓN Y LA COMUNIDAD EN GENERAL.</t>
  </si>
  <si>
    <t>-INFORME</t>
  </si>
  <si>
    <t>% AVANCE 2021 TERCER TRIMESTRE</t>
  </si>
  <si>
    <t>0,000</t>
  </si>
  <si>
    <t>-0% DE CASOS INFORMADOS--0% DE CASOS IDENTIFICADOS</t>
  </si>
  <si>
    <t>-TOTAL DE CASOS INFORMADOS/TOTAL DE CASOS IDENTIFICADOS *100--TOTAL DE CASOS IDENTIFICADOS / COMUNIDAD ACADÉMICA *100</t>
  </si>
  <si>
    <t>ELABORACIÓN Y APROBACIÓN DEL PROTOCOLO DE ATENCIÓN A VÍCTIMAS DE VIOLENCIA SEXUAL Y DE GÉNERO</t>
  </si>
  <si>
    <t>ACTA DE APROBACIÓN</t>
  </si>
  <si>
    <t>3.000.000,00 €</t>
  </si>
  <si>
    <t>-PROFESIONAL UNIVERSITARIO TALENTO HUMANO--ASESOR BIENESTAR UNIVERSITARIO</t>
  </si>
  <si>
    <t>01/09/2021</t>
  </si>
  <si>
    <t>01/02/2021</t>
  </si>
  <si>
    <t>30/04/2021</t>
  </si>
  <si>
    <t>01/05/2021</t>
  </si>
  <si>
    <t>01/03/2021</t>
  </si>
  <si>
    <t>-&gt;=1 INFORME</t>
  </si>
  <si>
    <t>DISENO DE UN PROYECTO PARA LA FORMACIÓN INTEGRAL DEL ESTUDIANTE UIMAYOR</t>
  </si>
  <si>
    <t>12/01/2021</t>
  </si>
  <si>
    <t>PROYECTO</t>
  </si>
  <si>
    <t>-&gt;= 80% DE ESTUDIANTES QUE PARTICIPEN EN ACTIVIDADES DE FORMACIÓN INTEGRAL</t>
  </si>
  <si>
    <t>-VICERRECTOR ACADÉMICO--DECANO FCSA--DECANO FACULTAD DE INGENIERIA--DECANO FACULTAD DE ARTE Y DISEÑO--ASESOR BIENESTAR UNIVERSITARIO</t>
  </si>
  <si>
    <t>ACTUALIZACIÓN DEL MODELO DE BIENESTAR INSTITUCIONAL</t>
  </si>
  <si>
    <t>14/01/2021</t>
  </si>
  <si>
    <t>31/05/2021</t>
  </si>
  <si>
    <t>MODELO DE BIENESTAR INSTITUCIONAL</t>
  </si>
  <si>
    <t>-&gt;=80% DE ACTIVIDADES EJECUTADAS</t>
  </si>
  <si>
    <t>CONSTRUCCIÓN DE LOS DOCUMENTOS CONVENIO CONJUNTO MARCO O ESPECÍFICO</t>
  </si>
  <si>
    <t>CONVENIOS OPERACIONALIZADOS</t>
  </si>
  <si>
    <t>-&gt;= OPERACIONALIZACIÓN DEL 70% DE LOS CONVENIOS GESTIONADOS</t>
  </si>
  <si>
    <t>-DOCENTE COORDINADOR GESTION COMERCIAL--DOCENTE COORDINADOR GESTION Y ADMON FINANCIERA--DOCENTE COORDINADOR GESTION EMPRESARIAL--PROFESIONAL UNIVERSITARIO RELACIONAMIENTO CON EL ENTORNO--SECRETARIO GENERAL--DOCENTE COORDINADOR DELINEANTES DE ARQUITECTURA--DOCENTE COORDINADOR ARQUITECTURA--DOCENTE COORDINADOR DISEÑO VISUAL--DOCENTE COORDINADOR ADMON</t>
  </si>
  <si>
    <t>ESTABLECER EL DOCUMENTO LEGAL PARA LA FORMALIZACIÓN DE LA ALIANZA ESTRATÉGICA</t>
  </si>
  <si>
    <t>DOCUMENTO ALIANZAS ESTRATÉGICAS</t>
  </si>
  <si>
    <t>-&gt;= 5 NUEVAS ALIANZAS ESTRATÉGICAS</t>
  </si>
  <si>
    <t>-NO. DE ALIANZAS ESTRATÉGICAS CONSOLIDADAS.</t>
  </si>
  <si>
    <t>-RECTOR--PROFESIONAL UNIVERSITARIO RELACIONAMIENTO CON EL ENTORNO--SECRETARIO GENERAL</t>
  </si>
  <si>
    <t>ESTRUCTURACIÓN DEL PLAN DE MANTENIMIENTO ARQUITECTÓNICO DE LAS SEDES DE LA IUCMC INCLUYENDO ÍTEM ESTUDIO SEDES PARA DETERMINAR ADECUACIONES LOCATIVAS PARA POBLACIÓN EN CONDICIONES DE DISCAPACIDAD 2021 2024</t>
  </si>
  <si>
    <t>28/02/2021</t>
  </si>
  <si>
    <t>DOCUMENTO PLAN DE MANTENIMIENTO</t>
  </si>
  <si>
    <t>10.000.000,00 €</t>
  </si>
  <si>
    <t>-&gt;=90% DE EJECUCIÓN DE ACTIVIDADES PLANIFICADAS</t>
  </si>
  <si>
    <t>-NÚMERO DE ACTIVIDADES EJECUTADAS/ TOTAL DE ACTIVIDADES PLANIFICADAS</t>
  </si>
  <si>
    <t>-SECRETARIO GENERAL</t>
  </si>
  <si>
    <t>EJECUCIÓN DEL PLAN DE MANTENIMIENTO ARQUITECTÓNICO DE LAS SEDES DE LA IUCMC VIGENCIA 2021</t>
  </si>
  <si>
    <t>CONTRATOS INFORMES OBRAS</t>
  </si>
  <si>
    <t>1.400.000.000,00 €</t>
  </si>
  <si>
    <t>ADJUDICACIÓN CONTRATO DE INTERVENTORÍA</t>
  </si>
  <si>
    <t>CONTRATO</t>
  </si>
  <si>
    <t>440.000.000,00 €</t>
  </si>
  <si>
    <t>-&gt;=100% DE ACTIVIDADES PLANIFICADAS DE INFRAESTRUCTURA NUEVA</t>
  </si>
  <si>
    <t>-NÚMERO DE ACTIVIDADES EJECUTADAS/TOTAL DE ACTIVIDADES PLANIFICADAS</t>
  </si>
  <si>
    <t>EJECUCIÓN OBRA SEDE NORTE VIGENCIA 2021</t>
  </si>
  <si>
    <t>CONTRATO INFORME OBRA</t>
  </si>
  <si>
    <t>2.500.000.000,00 €</t>
  </si>
  <si>
    <t>-DECANO FACULTAD DE ARTE Y DISEÑO--SECRETARIO GENERAL</t>
  </si>
  <si>
    <t>SUBTITULACIÓN MANUAL Y TRADUCCIÓN EN LENGUA DE SENAS COLOMBIANA DEL VIDEO INSTITUCIONAL 2021 HIMNO UNIMAYOR Y COMERCIALES DE TELEVISIÓN SOBRE LA OFERTA ACADÉMICA</t>
  </si>
  <si>
    <t>30/08/2021</t>
  </si>
  <si>
    <t>VIDEOS SUBTITULADOS PARA PRESENTACIÓN OFF LINE Y A TRAVÉS DE TV.</t>
  </si>
  <si>
    <t>5.740.400,00 €</t>
  </si>
  <si>
    <t>-&gt;= 70% DE EJECUCIÓN DE LAS ESTRATEGIAS PARA MEJORAMIENTO DE MECANISMOS Y CANALES DE COMUNICACIÓN Y DIVULGACIÓN INSTITUCIONAL.</t>
  </si>
  <si>
    <t>-ESTRATEGIAS EJECUTADAS/ESTRATEGIAS APROBADAS</t>
  </si>
  <si>
    <t>-PROFESIONAL UNIVERSITARIO COMUNICACIONES--ASESOR TIC--SECRETARIO GENERAL</t>
  </si>
  <si>
    <t>VULNERABILIDAD REALIZACIÓN DE ESTUDIO Y PROPUESTA PARA IMPLEMENTACIÓN DE SENALÉTICA INCLUSIVA EN LAS SEDES DE LA IUCMC</t>
  </si>
  <si>
    <t>DOCUMENTO SEÑALÉTICA INCLUSIVA - SEÑALÉTICA</t>
  </si>
  <si>
    <t>40.000.000,00 €</t>
  </si>
  <si>
    <t>-&gt;=1 PROPUESTA PARA IMPLEMENTACIÓN SEÑALÉTICA INCLUSIVA</t>
  </si>
  <si>
    <t>-PROFESIONAL UNIVERSITARIO COMUNICACIONES--SECRETARIO GENERAL</t>
  </si>
  <si>
    <t>-&gt;=70% DE CUMPLIMIENTO DE LA POLÍTICA DE SERVICIO AL CIUDADANO</t>
  </si>
  <si>
    <t>01/08/2021</t>
  </si>
  <si>
    <t>31/01/2021</t>
  </si>
  <si>
    <t>31/03/2021</t>
  </si>
  <si>
    <t>ORGANIZACIÓN DE LA INFORMACIÓN EN PÁGINA WEB SOBRE EL SISTEMA INTERNO DE ASEGURAMIENTO DE LA CALIDAD</t>
  </si>
  <si>
    <t>01/04/2021</t>
  </si>
  <si>
    <t>30/07/2021</t>
  </si>
  <si>
    <t>LINK PAGINA WEB</t>
  </si>
  <si>
    <t>- SISTEMA DE ASEGURAMIENTO INTERNO DE LA CALIDAD IMPLEMENTADO</t>
  </si>
  <si>
    <t>-VICERRECTOR ACADÉMICO--PROFESIONAL UNIVERSITARIO COMUNICACIONES</t>
  </si>
  <si>
    <t>REVISAR Y ACTUALIZAR LA INFORMACIÓN DEL PLAN ESTRATÉGICO DE COMUNICACIONES UNIMAYOR QUE RESPONDA AL OBJETIVO ESTRATÉGICO DEL PDI 20202024 A LA DIMENSIÓN 5 DEL MODELO INTEGRADO DE PLANEACIÓN GESTIÓN Y A LAS CONDICIONES DE CALIDAD INSTITUCIONAL</t>
  </si>
  <si>
    <t>30/06/2021</t>
  </si>
  <si>
    <t>DOCUMENTO PLAN ESTRATÉGICO DE COMUNICACIONES ACTUALIZADO</t>
  </si>
  <si>
    <t>-&gt;= 80% DE EJECUCIÓN DEL PLAN ESTRATÉGICO DE COMUNICACIÓN INSTITUCIONAL.</t>
  </si>
  <si>
    <t>-ACTIVIDADES EJECUTADAS/ACTIVIDADES APROBADAS.</t>
  </si>
  <si>
    <t>-PROFESIONAL UNIVERSITARIO COMUNICACIONES</t>
  </si>
  <si>
    <t>REVISAR Y ACTUALIZAR LA POLÍTICA DE COMUNICACIONES SEGÚN EL OBJETIVO ESTRATÉGICO DEL PDI 20202024 LOS CANALES DE COMUNICACIÓN INSTITUCIONAL VIGENTES LAS NECESIDADES DE COMUNICACIÓN Y PUBLICACIÓN DE INFORMACIÓN Y LOS SERVICIOS DE APOYOS DEL SUBPROCESO DE COMUNICACIONES UNIMAYOR</t>
  </si>
  <si>
    <t>DOCUMENTO POLÍTICA DE COMUNICACIONES ACTUALIZADO.</t>
  </si>
  <si>
    <t>REVISAR Y ACTUALIZAR DOCUMENTOS O INFORMACIÓN PUBLICADA POR Y DE COMUNICACIONES EN EL SISTEMA DE GESTIÓN INTEGRADO DE UNIMAYOR</t>
  </si>
  <si>
    <t>30/09/2021</t>
  </si>
  <si>
    <t>DOCUMENTOS ACTUALIZADOS EN SGI</t>
  </si>
  <si>
    <t>ELABORAR DIAGNÓSTICO DEL ESTADO ACTUAL DE LA PARTICIPACIÓN CIUDADANA EN LA ENTIDAD Y CONSTRUIR EJECUTAR Y EVALUAR ESTRATEGIA DE PARTICIPACIÓN CIUDADANA A SU VEZ APOYAR DESDE LAS ESTRATEGIAS DE COMUNICACIÓN Y CANALES INSTITUCIONALES LAS CONVOCATORIAS DE PARTICIPACIÓN SEGÚN NECESIDADES DE PROCESOS ACADÉMICOS Y ADMINISTRATIVOS</t>
  </si>
  <si>
    <t>31/10/2021</t>
  </si>
  <si>
    <t>INFORME DIAGNÓSTICO DEL ESTADO DE PARTICIPACIÓN CIUDADANA EN LA ENTIDAD. INFORME DE ESTRATEGIA DE COMUNICACIONES PARA PARTICIPACIÓN CIUDADANA.</t>
  </si>
  <si>
    <t>-ASESOR PLANEACION--PROFESIONAL UNIVERSITARIO COMUNICACIONES</t>
  </si>
  <si>
    <t>APOYAR DESDE LAS ESTRATEGIAS DE COMUNICACIÓN LA PARTICIPACIÓN Y DESARROLLO DE LA RENDICIÓN PARCIAL DE CUENTAS VIGENCIA 2021 Y DE LA AUDIENCIA PÚBLICA DE RENDICIÓN DE CUENTAS VIGENCIA 2020 CONSTRUCCIÓN DESARROLLO Y EVALUACIÓN ESTRATEGIA DE RENDICIÓN DE CUENTAS</t>
  </si>
  <si>
    <t>INFORME DE ESTRATEGIA DE COMUNICACIONES PARA RENDICIÓN DE CUENTAS.</t>
  </si>
  <si>
    <t>APOYAR DESDE LA COMUNICACIÓN LAS ESTRATEGIAS DE PROMOCIÓN INFORMACIÓN YO PARTICIPACIÓN SEGÚN EL DOCUMENTO PLAN ANTICORRUPCIÓN Y ATENCIÓN AL CIUDADANO Y PROMOCIONAR LOS CANALES DE ATENCIÓN CIUDADANA Y DE RECEPCIÓN DE PQRS</t>
  </si>
  <si>
    <t>30/11/2021</t>
  </si>
  <si>
    <t>INFORME DE ESTRATEGIAS DE COMUNICACIÓN ADELANTADAS PARA PLAN ANTICORRUPCIÓN Y ATENCIÓN AL CIUDADANO Y DE ESTRATEGIA DE PROMOCIÓN DE CANALES DE ATENCIÓN Y DE RECEPCIÓN DE PQRS.</t>
  </si>
  <si>
    <t>DIFUNDIR INFORMACIÓN SOBRE LA OFERTA INSTITUCIONAL DE TRÁMITES EN LENGUAJE CLARO Y DE FORMA PERMANENTE Y SOBRE LAS MEJORAS REALIZADAS FRENTE A LA RACIONALIZACIÓN DE TRÁMITES</t>
  </si>
  <si>
    <t>INFORME DE ESTRATEGIA DE COMUNICACIONES REALIZADA PARA PROMOCIÓN Y SOCIALIZACIÓN DE OFERTA INSTITUCIONAL DE TRÁMITES Y DE MEJORAS FRENTE A RACIONALIZACIÓN DE TRÁMITES.</t>
  </si>
  <si>
    <t>MANTENER ACTUALIZADO CON SUS RESPECTIVOS DOCUMENTOS Y ENLACES EL SITIO WEB DE TRANSPARENCIA Y PARTICIPACIÓN CIUDADANA DE LA PÁGINA WEB WWWUNIMAYOREDUCO ESTO SEGÚN REQUERIMIENTOS DE LEY Y PLANEACIÓN UNIMAYOR</t>
  </si>
  <si>
    <t>ENLACES WEB DEL SITIO DE TRANSPARENCIA ACTUALIZADOS</t>
  </si>
  <si>
    <t>ESTRATEGIAS O CAMPANAS INTERNAS DE COMUNICACIÓN ORGANIZACIONALES PUBLICITARIAS YO INFORMATIVAS SEGÚN LAS NECESIDADES COMUNICATIVAS DE PROCESOS SUBPROCESOS Y FACULTADES DE UNIMAYOR</t>
  </si>
  <si>
    <t>SOLICITUDES ATENDIDAS. ESTRATEGIAS O CAMPAÑAS ADELANTADAS.</t>
  </si>
  <si>
    <t>-&gt;= 70% DE EJECUCIÓN DE LAS ESTRATEGIAS DE COMUNICACIÓN PARA LA GESTIÓN DE LA IMAGEN, OFERTA Y SERVICIOS INSTITUCIONALES.</t>
  </si>
  <si>
    <t>GESTIÓN DE ESPACIOS PUBLICITARIOS YO DE APOYO INFORMATIVO EN MEDIOS DE COMUNICACIÓN O PLATAFORMAS EXTERNAS</t>
  </si>
  <si>
    <t>CONTRATOS PUBLICITARIOS. ESPACIOS BRINDADOS EN MEDIOS DE COMUNICACIÓN EXTERNOS. COMUNICADOS DE PRENSA.</t>
  </si>
  <si>
    <t>20.000.000,00 €</t>
  </si>
  <si>
    <t>CUBRIMIENTO PERIODÍSTICO Y DIVULGACIÓN DE PRODUCTOS INFORMATIVOS DE EVENTOS YO ACTIVIDADES PROPIAS O EN LAS QUE PARTICIPE LA INSTITUCIÓN</t>
  </si>
  <si>
    <t>EVENTOS CUBIERTOS. NOTAS INFORMATIVAS PUBLICADAS.</t>
  </si>
  <si>
    <t>14.350.940,00 €</t>
  </si>
  <si>
    <t>APOYO YO ASESORÍA EN TEMAS DE DISENO Y DIAGRAMACIÓN SEGÚN NECESIDADES DE PROCESOS Y SUBPROCESOS DE UNIMAYOR Y SEGÚN MANUAL DE IDENTIDAD CORPORATIVA</t>
  </si>
  <si>
    <t>SOLICITUDES DE DISEÑO O DIAGRAMACIÓN ATENDIDAS. TOTAL DISEÑOS O DIAGRAMACIONES REALIZADAS.</t>
  </si>
  <si>
    <t>APOYO YO ASESORÍA EN TEMAS DE PRODUCCIÓN AUDIOVISUAL SEGÚN NECESIDADES DE PROCESOS Y SUBPROCESOS DE UNIMAYOR</t>
  </si>
  <si>
    <t>SOLICITUDES DE PRODUCCIÓN AUDIOVISUAL ATENDIDAS. TOTAL VIDEOS REALIZADOS.</t>
  </si>
  <si>
    <t>APLICAR EL MANUAL DE EVENTOS Y GUÍA PROTOCOLARIA DE UNIMAYOR Y APOYAR CON MAESTRO DE CEREMONIA LAS ACTIVIDADES QUE LO REQUIERAN PREVIA JUSTIFICACIÓN</t>
  </si>
  <si>
    <t>APOYOS BRINDADOS CON MAESTRO DE CEREMONIA</t>
  </si>
  <si>
    <t>REVISIÓN PERMANENTE DEL CUMPLIMIENTO DE LA PUBLICACIÓN DE INFORMACIÓN RELACIONADA CON REQUISITOS DE REGISTROS CALIFICADOS Y CONDICIONES DE CALIDAD EN PORTAL INSTITUCIONAL</t>
  </si>
  <si>
    <t>LISTA DE CHEQUEO. CUÁNTA INFORMACIÓN ME PIDEN Y CUÁL ESTÁ ACTUALIZADA.</t>
  </si>
  <si>
    <t>-&gt;=100% DE CUMPLIMIENTO REQUISITO</t>
  </si>
  <si>
    <t>-VICERRECTOR ACADÉMICO--CONTRATISTA AUTOEVALUACION--PROFESIONAL UNIVERSITARIO COMUNICACIONES</t>
  </si>
  <si>
    <t>DIAGNÓSTICO Y REVISIÓN NORMATIVA PARA LA ACCESIBILIDAD EN LOS CANALES DE COMUNICACIÓN INSTITUCIONAL</t>
  </si>
  <si>
    <t>1 INFORME CON LISTADO DE ACCIONES VIABLES A IMPLEMENTAR EN MEDIOS INSTITUCIONALES</t>
  </si>
  <si>
    <t>FORTALECIMIENTO DE CRITERIOS DE ACCESIBILIDAD Y USABILIDAD EN PORTAL INSTITUCIONAL</t>
  </si>
  <si>
    <t>PORTAL INSTITUCIONAL CON CRITERIOS BÁSICOS DE ACCESIBILIDAD Y USABILIDAD. UN (1) INFORME CON ACCIONES IMPLEMENTADAS.</t>
  </si>
  <si>
    <t>500.000,00 €</t>
  </si>
  <si>
    <t>-PROFESIONAL UNIVERSITARIO COMUNICACIONES--ASESOR TIC</t>
  </si>
  <si>
    <t>PRIMERA FASE DE IMPLEMENTACIÓN DE PORTAL INSTITUCIONAL EN INGLÉS</t>
  </si>
  <si>
    <t>01/06/2021</t>
  </si>
  <si>
    <t>CONTENIDO ATEMPORAL DE LA INSTITUCIÓN UNIVERSITARIA EN VERSIÓN INGLÉS</t>
  </si>
  <si>
    <t>IMPLEMENTACIÓN DE CRITERIOS DE USABILIDAD YO ACCESIBILIDAD EN LA DIAGRAMACIÓN O PRODUCCIÓN DE DISENOS</t>
  </si>
  <si>
    <t>DIAGRAMACIÓN Y DISEÑOS CON CRITERIOS DE USABILIDAD Y/O ACCESIBILIDAD. UN (1) INFORME DE LOS CRITERIOS APLICADOS EN LA DIAGRAMACIÓN O DISEÑOS.</t>
  </si>
  <si>
    <t>IMPLEMENTACIÓN DE LA SUBTITULACIÓN AUTOMÁTICA DE LAS PLATAFORMAS FACEBOOK Y YOUTUBE PARA LOS VIDEOS PUBLICADOS EN LAS MISMAS</t>
  </si>
  <si>
    <t>VIDEOS PUBLICADOS CON LA OPCIÓN DE SUBTITULACIÓN AUTOMÁTICA.</t>
  </si>
  <si>
    <t>ADMINISTRAR Y MANTENER ACTUALIZADA LA INFORMACIÓN EN CANALES INSTITUCIONALES DE COMUNICACIÓN PORTAL INSTITUCIONAL PANTALLAS PUBLICITARIAS INTERNAS CARTELERAS CORREOS ELECTRÓNICOS INSTITUCIONALES</t>
  </si>
  <si>
    <t>MÉTRICAS DE PORTAL INSTITUCIONAL. CANALES INSTITUCIONALES ACTUALIZADOS. GRUPOS DE CORREOS INSTITUCIONALES ACTUALIZADOS.</t>
  </si>
  <si>
    <t>16.934.109,00 €</t>
  </si>
  <si>
    <t>GESTIÓN Y ADMINISTRACIÓN DE CONTENIDOS Y ATENCIÓN DE USUARIOS A TRAVÉS DE LAS REDES SOCIALES FACEBOOK INSTAGRAM TWITTER Y LA PLATAFORMA DE VIDEOS DE YOUTUBE</t>
  </si>
  <si>
    <t>REDES SOCIALES ACTUALIZADAS. MÉTRICAS TRIMESTRALES DE LAS PLATAFORMAS. INFORME TRIMESTRAL DE ATENCIÓN DE USUARIOS.</t>
  </si>
  <si>
    <t>ESTRATEGIA DE COMUNICACIÓN PARA LA PROMOCIÓN DE LA MISIÓN VISIÓN POLÍTICA DE ADMISIONES Y REGLAMENTO ESTUDIANTIL</t>
  </si>
  <si>
    <t>UN (1) INFORME CON LA ESTRATEGIA DE COMUNICACIÓN ADELANTADA.</t>
  </si>
  <si>
    <t>-NO DE ACTIVIDADES REALIZADAS PARA DIFUNDIR LA MISIÓN, VISIÓN LA POLÍTICA DE ADMISIONES Y EL REGLAMENTO ESTUDIANTIL</t>
  </si>
  <si>
    <t>ELABORAR DIAGNÓSTICO DEL ESTADO ACTUAL DE LA PARTICIPACIÓN CIUDADANA EN LA ENTIDAD</t>
  </si>
  <si>
    <t>INFORME DIAGNÓSTICO DEL ESTADO DE PARTICIPACIÓN CIUDADANA EN LA ENTIDAD</t>
  </si>
  <si>
    <t>-80% DE LAS ESTRATEGIAS DE PARTICIPACIÓN CIUDADANA SEAN IMPLEMENTADAS</t>
  </si>
  <si>
    <t>CONSTRUIR ESTRATEGIA DE PARTICIPACIÓN CIUDADANA</t>
  </si>
  <si>
    <t>ESTRATEGIA DE PARTICIPACIÓN CIUDADANA</t>
  </si>
  <si>
    <t>CONSTRUIR ESTRATEGIA DE RENDICIÓN DE CUENTAS</t>
  </si>
  <si>
    <t>ESTRATEGIA DE RENDICIÓN DE CUENTAS</t>
  </si>
  <si>
    <t>EJECUTAR LAS ESTRATEGIAS DE RENDICIÓN Y PARTICIPACIÓN CIUDADANA</t>
  </si>
  <si>
    <t>02/02/2021</t>
  </si>
  <si>
    <t>31/12/2021</t>
  </si>
  <si>
    <t>EVIDENCIA DE ACTIVIDADES DESARROLLADAS</t>
  </si>
  <si>
    <t>EVALUAR LAS ESTRATEGIAS DE RENDICIÓN Y PARTICIPACIÓN CIUDADANA</t>
  </si>
  <si>
    <t>01/12/2021</t>
  </si>
  <si>
    <t>INFORME DE EVALUACIÓN DE ESTRATEGIAS</t>
  </si>
  <si>
    <t>IDENTIFICACIÓN CONJUNTA CON LOS PROGRAMAS ACADÉMICOS DE LA UNIMAYOR DE LAS IES QUE PRESENTEN ELEMENTOS INSTITUCIONALES DE INTERÉS PARA EL DESARROLLO DE ACTIVIDADES DE COOPERACIÓN ACADÉMICA</t>
  </si>
  <si>
    <t>-DOCENTE COORDINADOR GESTION COMERCIAL--DOCENTE COORDINADOR GESTION Y ADMON FINANCIERA--DOCENTE COORDINADOR GESTION EMPRESARIAL--PROFESIONAL UNIVERSITARIO RELACIONAMIENTO CON EL ENTORNO--DOCENTE COORDINADOR DELINEANTES DE ARQUITECTURA--DOCENTE COORDINADOR ARQUITECTURA--DOCENTE COORDINADOR DISEÑO VISUAL--DOCENTE COORDINADOR ADMON EMPRESAS--DOCENTE C</t>
  </si>
  <si>
    <t>SOLICITUD FORMAL PARA LA SUSCRIPCIÓN DE CONVENIOS</t>
  </si>
  <si>
    <t>GESTIONAR CONJUNTAMENTE CON LA OFICINA DE INVESTIGACIONES Y LOS PROGRAMAS DE LA UNIMAYOR ACTIVIDADES DE MOVILIDAD CON IES NACIONALES E INTERNACIONALES</t>
  </si>
  <si>
    <t>MOVILIDADES DE DOCENTES REALIZADAS</t>
  </si>
  <si>
    <t>-&gt; 5 MOVILIDADES DE DOCENTES A NIVEL NACIONAL O INTERNACIONAL.</t>
  </si>
  <si>
    <t>-DOCENTE COORDINADOR GESTION COMERCIAL--DOCENTE COORDINADOR GESTION Y ADMON FINANCIERA--DOCENTE COORDINADOR GESTION EMPRESARIAL--ASESOR INVESTIGACIONES--DOCENTE COORDINADOR DELINEANTES DE ARQUITECTURA--DOCENTE COORDINADOR ARQUITECTURA--DOCENTE COORDINADOR DISEÑO VISUAL--DOCENTE COORDINADOR ADMON EMPRESAS--DOCENTE COORDINADOR ING INFORMATICA Y DES.</t>
  </si>
  <si>
    <t>DESARROLLO DE ACTIVIDADES DE PARTICIPACIÓN EN EVENTOS</t>
  </si>
  <si>
    <t>PARTICIPACIÓN EN EVENTOS NACIONALES</t>
  </si>
  <si>
    <t>GESTIONAR CONJUNTAMENTE CON LA OFICINA DE INVESTIGACIONES Y LOS PROGRAMAS DE LA UNIMAYOR ACTIVIDADES DE PARTICIPACION EN EVENTOS INTERNACIONALES</t>
  </si>
  <si>
    <t>PARTICIPACIÓN EN EVENTOS INTERNACIONALES</t>
  </si>
  <si>
    <t>-&gt;= 5 PARTICIPACIONES DE ESTUDIANTES, DOCENTES EN EVENTOS INTERNACIONALES.</t>
  </si>
  <si>
    <t>PARTICIPACIÓN DE LOS EGRESADOS EN ACTIVIDADES RELACIONADAS CON AUTOEVALUACIÓN</t>
  </si>
  <si>
    <t>INFORME DE AUTOEVALUACIÓN DE EGRESADOS DE LOS PROGRAMAS ACADÉMICOS</t>
  </si>
  <si>
    <t>-&gt;=2 ACTUALIZACIONES CURRICULARES EN LOS PROGRAMAS ACADÉMICOS TENIENDO EN CUENTA LA PERCEPCIÓN DE LOS EGRESADOS.</t>
  </si>
  <si>
    <t>-AUXILIAR ADMINISTRATIVO EGRESADOS--DOCENTE COORDINADOR GESTION COMERCIAL--DOCENTE COORDINADOR GESTION Y ADMON FINANCIERA--DOCENTE COORDINADOR GESTION EMPRESARIAL--DOCENTE COORDINADOR DELINEANTES DE ARQUITECTURA--DOCENTE COORDINADOR ARQUITECTURA--DOCENTE COORDINADOR DISEÑO VISUAL--DOCENTE COORDINADOR ADMON EMPRESAS--DOCENTE COORDINADOR ING INFORMAT</t>
  </si>
  <si>
    <t xml:space="preserve"> &gt;= 2 PARTICIPACIONES DE ESTUDIANTES, DOCENTES EN EVENTOS NACIONALES. "</t>
  </si>
  <si>
    <t>ELABORAR EL ESTUDIO TECNICO Y FINANCIERO DE LA PROPUESTA DE NIVELACIÓN SALARIAL PARA DOCENTES DE PLANTA</t>
  </si>
  <si>
    <t>05/04/2021</t>
  </si>
  <si>
    <t>27/08/2021</t>
  </si>
  <si>
    <t>ESTUDIO TÉCNICO Y FINANCIERO</t>
  </si>
  <si>
    <t>-&gt;= 1 PROPUESTA DE NIVELACIÓN SALARIAL PARA DOCENTES DE PLANTA DE ACUERDO AL ESCALAFÓN DOCENTE DEFINIDO Y LA CAPACIDAD FINANCIERA DE LA INSTITUCIÓN</t>
  </si>
  <si>
    <t>-PROPUESTA DE NIVELACIÓN SALARIAL PARA DOCENTES DE PLANTA PRESENTADA DE ACUERDO AL ESCALAFÓN DOCENTE DEFINIDO Y LA CAPACIDAD FINANCIERA DE LA INSTITUCIÓN.</t>
  </si>
  <si>
    <t>-RECTOR--VICERRECTOR ACADÉMICO</t>
  </si>
  <si>
    <t>PRESENTACIÓN DE LA PROPUESTA AL CONSEJO DIRECTIVO</t>
  </si>
  <si>
    <t>04/10/2021</t>
  </si>
  <si>
    <t>PROPUESTA DE NIVELACIÓN SALARIAL</t>
  </si>
  <si>
    <t>IDENTIFICAR ALIANZAS CON SECTORES GUBERNAMENTALES PRODUCTIVOS PÚBLICOS Y PRIVADOS Y ORGANIZACIONES SOCIALES QUE PERMITAN EL FORTALECIMIENTO DE LAS ACTIVIDADES MISIONALES DE LA UNIMAYOR</t>
  </si>
  <si>
    <t>-RECTOR--PROFESIONAL UNIVERSITARIO RELACIONAMIENTO CON EL ENTORNO</t>
  </si>
  <si>
    <t>ESTABLECER PROYECTOS CONJUNTOS DE COOPERACIÓN CON SECTORES GUBERNAMENTALES PRODUCTIVOS PÚBLICOS Y PRIVADOS Y ORGANIZACIONES SOCIALES PARA CONSOLIDAR PROYECTOS QUE IMPACTEN EL DESARROLLO ECONÓMICO AMBIENTAL TECNOLÓGICO SOCIAL Y CULTURAL DE LA REGIÓN</t>
  </si>
  <si>
    <t>DESARROLLO PROYECTOS</t>
  </si>
  <si>
    <t>-&gt;= 2 PROYECTOS EJECUTADOS EN EL MARCO DE ALIANZAS ESTRATÉGICAS</t>
  </si>
  <si>
    <t>SOCIALIZAR INTERNAMENTE LOS PROYECTOS CONJUNTOS DE COOPERACIÓN CON SECTORES GUBERNAMENTALES PRODUCTIVOS PÚBLICOS Y PRIVADOS Y ORGANIZACIONES SOCIALES PARA CONSOLIDAR PROYECTOS QUE IMPACTEN EL DESARROLLO ECONÓMICO AMBIENTAL TECNOLÓGICO SOCIAL Y CULTURAL DE LA REGIÓN</t>
  </si>
  <si>
    <t>EN EJECUCIÓN</t>
  </si>
  <si>
    <t>INFORME</t>
  </si>
  <si>
    <t>EJECUCIÓN DE ACTIVIDADES PERMANENTES PARA LA RENOVACIÓN DE REGISTROS CALIFICADOS U OBTENCIÓN DE REGISTROS CALIFICADOS NUEVOS</t>
  </si>
  <si>
    <t>DOCUMENTO MAESTRO DE RENOVACIÓN DE REGISTRO CALIFICADO O DE REGISTRO CALIFICADO POR PRIMERA VEZ</t>
  </si>
  <si>
    <t>-VICERRECTOR ACADÉMICO--DECANO FCSA--DECANO FACULTAD DE INGENIERIA--DECANO FACULTAD DE ARTE Y DISEÑO</t>
  </si>
  <si>
    <t>DEFINICION Y EJECUCIÓN DE CRONOGRAMA PARA LA PRESENTACIÓN DE DOS PROGRAMAS A TRAVÉS DE LA PLATAFORMA DE UNIMAYOR VIRTUAL</t>
  </si>
  <si>
    <t>CRONOGRAMA DE TRABAJO</t>
  </si>
  <si>
    <t>-&gt;= 2 PROGRAMAS PRESENTADOS A TRAVES DE PLATAFORMA UNIMAYOR VIRTUAL.--&gt;= 2 PROGRAMAS DE POSGRADO</t>
  </si>
  <si>
    <t>DEFINICIÓN Y EJECUCIÓN DE CRONOGRAMA PARA REGISTRO CALIFICADO DE DOS PROGRAMAS DE POSTGRADO</t>
  </si>
  <si>
    <t>PRESENTACIÓN DE CONDICIONES INICIALES DE LOS PROGRAMAS DE TECNOLOGÍA EN GESTIÓN FINANCIERA Y ADMINISTRACIÓN FINANCIERA POR CICLOS PROPEDEÚTICOS</t>
  </si>
  <si>
    <t>DOCUMENTO DE CONDICIONES INCIALES</t>
  </si>
  <si>
    <t>-100% DE PROGRAMAS ACADÉMICOS AUTOEVALUADOS CON FINES DE ACREDITACIÓN</t>
  </si>
  <si>
    <t>-VICERRECTOR ACADÉMICO--DECANO FCSA</t>
  </si>
  <si>
    <t>ELABORAR POLÍTICA DE INVESTIGACIÓN FORMATIVA</t>
  </si>
  <si>
    <t>UNA POLÍTICA DE INVESTIGACIÓN FORMATIVA REALIZADA</t>
  </si>
  <si>
    <t>-&gt;= 1 POLÍTICA DE INVESTIGACIÓN FORMATIVA</t>
  </si>
  <si>
    <t>-DECANO FCSA--DECANO FACULTAD DE INGENIERIA--DECANO FACULTAD DE ARTE Y DISEÑO--ASESOR INVESTIGACIONES</t>
  </si>
  <si>
    <t>-100% DE PROGRAMAS ACADÉMICOS CON REGISTRO CALIFICADO.</t>
  </si>
  <si>
    <t>ANÁLISIS FINANCIERO ANEXO 2 COMPARATIVO PLANTA DE PERSONAL GUÍA REDISENO INSTITUCIONAL FUNCIÓN PÚBLICA</t>
  </si>
  <si>
    <t>DOCUMENTO DE ANÁLISIS FINANCIERO</t>
  </si>
  <si>
    <t>-&gt;=1 PROPUESTA IMPLEMENTADA</t>
  </si>
  <si>
    <t>-PROFESIONAL UNIVERSITARIO PRESUPUESTO--PROFESIONAL UNIVERSITARIO TALENTO HUMANO</t>
  </si>
  <si>
    <t>PROYECCIÓN Y APROBACIÓN ANTEPROYECTO DE LA VIGENCIA</t>
  </si>
  <si>
    <t>ACUERDOS CONSEJO DIRECTIVO</t>
  </si>
  <si>
    <t>-&gt;=90% DE EJECUCIÓN DEL PLAN.</t>
  </si>
  <si>
    <t>-ACUERDO DE APROBACIÓN</t>
  </si>
  <si>
    <t>-PROFESIONAL UNIVERSITARIO PRESUPUESTO</t>
  </si>
  <si>
    <t>LIQUIDACIÓN PRESUPUESTO PROYECCIÓN PAC Y APROBACIÓN</t>
  </si>
  <si>
    <t>01/01/2021</t>
  </si>
  <si>
    <t>-ACUERDO</t>
  </si>
  <si>
    <t>SEGUIMIENTO DEL PLAN MENSUALIZADO DE CAJA</t>
  </si>
  <si>
    <t>PAA</t>
  </si>
  <si>
    <t>-&gt;=70% DEL PAA EJECUTADO</t>
  </si>
  <si>
    <t>-PAGOS EJECUTADOS Y APROBADOS/PAGOS PROGRAMADOS APROBADOS *100</t>
  </si>
  <si>
    <t>FORTALECIMIENTO PAGOS VIRTUALES</t>
  </si>
  <si>
    <t>BOTÓN PSE SISTEMATIZADO CON SIAG</t>
  </si>
  <si>
    <t>-&gt;=60% DE IMPLEMENTACIÓN DE LA SISTEMATIZACIÓN</t>
  </si>
  <si>
    <t>-IMPLEMENTACIÓN DE ZONA DE PAGOS EN EL PORTAL WEB</t>
  </si>
  <si>
    <t>-PROFESIONAL UNIVERSITARIO PAGADURIA</t>
  </si>
  <si>
    <t>SEGUIMIENTO EJECUCIÓN DE RECURSOS</t>
  </si>
  <si>
    <t>EJECUCIONES PRESUPUESTALES- INFORMES SOLICITADOS POR DIFERENTES GRUPOS DE VALOR</t>
  </si>
  <si>
    <t>-&gt;=5 INFORMES DE EJECUCIÓN DE INGRESOS Y GASTOS</t>
  </si>
  <si>
    <t>-NO DE INFORMES PRESENTADOS</t>
  </si>
  <si>
    <t>RENDICIÓN DE INFORMACIÓN PRESUPUESTAL CONTABLE A LOS DIFERENTES ENTES DE CONTROL Y PRESENTACIÓN DE LAS DECLARACIONES TRIBUTARIAS DEL ANO 2021</t>
  </si>
  <si>
    <t>INFORMES PRESUPUESTALES Y CONTABLES EN CHIP, LINK DE TRANSPARENCIA, SNIES</t>
  </si>
  <si>
    <t>-&gt;=100% DE INFORMACIÓN PRESENTADA</t>
  </si>
  <si>
    <t>-PROFESIONAL UNIVERSITARIO PRESUPUESTO--PROFESIONAL UNIVERSITARIO CONTABILIDAD</t>
  </si>
  <si>
    <t>REGISTRO CONTROL Y VERIFICACIÓN DE LAS OPERACIONES CONTABLES Y FINANCIERAS DEL ANO GRAVABLE 2021</t>
  </si>
  <si>
    <t>SISTEMA CELESTE Y DOCUMENTOS SOPORTE.</t>
  </si>
  <si>
    <t>36.645.362,00 €</t>
  </si>
  <si>
    <t>-&gt;=100% DE LAS OPERACIONES CONTABLES Y FINANCIERAS REGISTRADAS, CONTROLADAS Y VERIFICADAS</t>
  </si>
  <si>
    <t>-PROFESIONAL UNIVERSITARIO PAGADURIA--PROFESIONAL UNIVERSITARIO PRESUPUESTO--PROFESIONAL UNIVERSITARIO CONTABILIDAD</t>
  </si>
  <si>
    <t>INFORME DE SEGUIMIENTO PLAN DE FORTALECIMIENTO INSTITUCIONAL</t>
  </si>
  <si>
    <t>-RECURSOS EJECUTADOS PFI/RECURSOS RECIBIDOS PFI</t>
  </si>
  <si>
    <t>-DOCENTE COORDINADOR EXTENSION INGLES</t>
  </si>
  <si>
    <t>OFERTA PERMANENTE DE CURSOS INTENSIVOS SEMINARIOS YO DIPLOMADOS A LA COMUNIDAD EN GENERAL</t>
  </si>
  <si>
    <t>CURSOS OFERTADOS</t>
  </si>
  <si>
    <t>-&gt;=50% DE CURSOS INTENSIVOS, SEMINARIOS Y/O DIPLOMADOS REALIZADOS</t>
  </si>
  <si>
    <t>PRESENTAR PROPUESTA PARA LA OFERTA DEL PROGRAMA DE INGLÉS VIRTUAL</t>
  </si>
  <si>
    <t>SIMULACROS PARA DETERMINACIÓN DE COMPETENCIA EN EL IDIOMA. ANÁLISIS DE RESULTADOS Y ACCIONES</t>
  </si>
  <si>
    <t>-&gt;= 1 PROPUESTA PRESENTADA</t>
  </si>
  <si>
    <t>1 GENERACIÓN DE ESPACIOS DE INTERACCIÓN ENTRE LOS DOCENTES DEL PROGRAMA REFERENTE A LAS EXPERIENCIAS APROPIADAS Y QUE FORTALEZCAN PROCESO DE ENSENANZA APRENDIZAJE 2 UTILIZAR LOS MECANISMOS TECNOLÓGICOS DEFINIDOS INSTITUCIONALMENTE PARA GARANTIZAR LA SEGURIDAD DE LA INFORMACIÓN</t>
  </si>
  <si>
    <t>-&gt;=2 INFORMES</t>
  </si>
  <si>
    <t>AUTOEVALUACIÓN DEL PROGRAMA DE INGLÉS</t>
  </si>
  <si>
    <t>-&gt;=1 PRUEBA DE COMPETENCIA</t>
  </si>
  <si>
    <t>CAPACITACIÓN EN REDACCIÓN DE ARTÍCULOS CIENTÍFICOS</t>
  </si>
  <si>
    <t>09/02/2021</t>
  </si>
  <si>
    <t>UNA CAPACITACIÓN EN REDACCIÓN DE ARTÍCULOS REALIZADA</t>
  </si>
  <si>
    <t>0,250</t>
  </si>
  <si>
    <t>-= 4 CAPACITACIONES EN COMPETENCIAS INVESTIGATIVAS PARA ESTUDIANTES</t>
  </si>
  <si>
    <t>-ASESOR INVESTIGACIONES</t>
  </si>
  <si>
    <t>REGISTRAR Y DOCUMENTAR LOS PROYECTOS DE INVESTIGACIÓN EN EL AULA EN EL SISTEMA DE INVESTIGACIÓN</t>
  </si>
  <si>
    <t>10/12/2021</t>
  </si>
  <si>
    <t>PROYECTOS DE AULA DOCUMENTADOS Y REGISTRADOS EN EL SISTEMA DE INVESTIGACIÓN</t>
  </si>
  <si>
    <t>EVALUAR Y PONER EN OPERACIÓN LA CONVOCATORIA INTERNA DE PROYECTOS DE INVESTIGACIÓN 2021</t>
  </si>
  <si>
    <t>29/03/2021</t>
  </si>
  <si>
    <t>17/12/2021</t>
  </si>
  <si>
    <t>APERTURA Y EJECUCIÓN DE UNA CONVOCATORIA INTERNA DE PROYECTOS DE INVESTIGACIÓN 2021 REALIZADA</t>
  </si>
  <si>
    <t>54.000.000,00 €</t>
  </si>
  <si>
    <t>-&gt;= 10 PROYECTOS DE INVESTIGACIÓN EN EL AULA</t>
  </si>
  <si>
    <t>CONTINUAR CON LA EJECUCIÓN DE PROYECTOS DE LA CONVOCATORIA INTERNA DE PROYECTOS DE INVESTIGACIÓN 2020</t>
  </si>
  <si>
    <t>26/08/2021</t>
  </si>
  <si>
    <t>PROYECTOS EJECUTADOS EN EL MARCO DE LA CONVOCATORIA INTERNA DE PROYECTOS DE INVESTIGACIÓN 2020</t>
  </si>
  <si>
    <t>56.936.242,00 €</t>
  </si>
  <si>
    <t>-&gt;= 4 CONVOCATORIAS DE PROYECTOS INTERNOS</t>
  </si>
  <si>
    <t>MEDICIÓN PLANTILLA SIAG REPORTES</t>
  </si>
  <si>
    <t>INDICADOR -SIAG REPORTES</t>
  </si>
  <si>
    <t>CONTINUAR CON LA EJECUCIÓN DE PROYECTOS DE LA CONVOCATORIA INTERNA DE JÓVENES INVESTIGADORES 2020</t>
  </si>
  <si>
    <t>PROYECTOS EJECUTADOS EN EL MARCO DE LA CONVOCATORIA INTERNA DE JÓVENES INVESTIGADORES 2020</t>
  </si>
  <si>
    <t>67.810.205,00 €</t>
  </si>
  <si>
    <t>-&gt;= 4 CONVOCATORIAS DE JÓVENES INVESTIGADORES</t>
  </si>
  <si>
    <t>EVALUAR Y PONER EN OPERACIÓN LA CONVOCATORIA INTERNA DE JÓVENES INVESTIGADORES 2021</t>
  </si>
  <si>
    <t>APERTURA DE UNA CONVOCATORIA INTERNA DE JÓVENES INVESTIGADORES 2021</t>
  </si>
  <si>
    <t>REGISTRAR Y DOCUMENTAR LOS PROYECTOS INTERNOS</t>
  </si>
  <si>
    <t>PROYECTOS DE DESARROLLO INTERNO REGISTRADOS EN EL SISTEMA DE INVESTIGACIÓN</t>
  </si>
  <si>
    <t>-&gt;= 6 PROYECTOS DE DESARROLLO INTERNO, EN EJECUCIÓN O TERMINADOS</t>
  </si>
  <si>
    <t>REGISTRAR Y DOCUMENTAR LOS PROYECTOS ARTICULADOS CON LA UNIVERSIDAD EMPRESA ESTADO SOCIEDAD EN EL SISTEMA DE INVESTIGACIÓN</t>
  </si>
  <si>
    <t>PROYECTOS EN ARTICULACIÓN CON LA UNIVERSIDAD, EMPRESA, ESTADO Y SOCIEDAD, DOCUMENTADOS Y REGISTRADOS EN EL SISTEMA DE INVESTIGACIÓN</t>
  </si>
  <si>
    <t>0,100</t>
  </si>
  <si>
    <t>-&gt;= 4 PROYECTOS EN ARTICULACIÓN CON LA UNIVERSIDAD EMPRESA ESTADO SOCIEDAD</t>
  </si>
  <si>
    <t>CONTINUAR EJECUCIÓN PROYECTO EXTERNO DE INVESTIGACIÓN EN CONVENIO UNIMAYORUNICUCES</t>
  </si>
  <si>
    <t>18/06/2021</t>
  </si>
  <si>
    <t>PROYECTO EXTERNO DE INVESTIGACIÓN CONVENIO UNIMAYOR-UNICUCES EJECUTADO</t>
  </si>
  <si>
    <t>5.000.000,00 €</t>
  </si>
  <si>
    <t>APOYAR Y CAPACITAR A GRUPOS DE INVESTIGACIÓN E INVESTIGADORES EN LA GENERACIÓN Y CONSOLIDACIÓN DE PRODUCTOS CIENTÍFICOS</t>
  </si>
  <si>
    <t>CAPACITACIONES REALIZADAS</t>
  </si>
  <si>
    <t>347.799.646,00 €</t>
  </si>
  <si>
    <t>-% DE GRUPOS RECONOCIDOS</t>
  </si>
  <si>
    <t>ELABORAR GUÍA DE APOYO A GRUPOS DE INVESTIGACIÓN PARA CONVOCATORIA DE MEDICIÓN Y CLASIFICACIÓN DE GRUPOS DE INVESTIGACIÓN E INVESTIGADORES DE MIN CIENCIAS</t>
  </si>
  <si>
    <t>04/05/2021</t>
  </si>
  <si>
    <t>UNA GUÍA DE APOYO A GRUPOS DE INVESTIGACIÓN SOBRE EL MODELO DE MEDICIÓN Y CLASIFICACIÓN DE GRUPOS DE INVESTIGACIÓN REALIZADA</t>
  </si>
  <si>
    <t>-% DE GRUPOS QUE MANTIENEN O SUBEN SU CLASIFICACIÓN</t>
  </si>
  <si>
    <t>APOYAR EN LA PUBLICACIÓN DE ARTÍCULOS CIENTÍFICOS EN REVISTAS INDEXADAS</t>
  </si>
  <si>
    <t>03/12/2021</t>
  </si>
  <si>
    <t>ARTÍCULOS CIENTÍFICOS SOMETIDOS A REVISTAS INDEXADAS</t>
  </si>
  <si>
    <t>-60% DE LOS PRODUCTOS CUMPLEN LOS REQUERIMIENTOS DE EXISTENCIA Y CALIDAD, DE ACUERDO AL MODELO DE MEDICIÓN Y CLASIFICACIÓN DE GRUPOS DEL SNCTEI VIGENTE</t>
  </si>
  <si>
    <t>-% PRODUCTOS DE GENERACIÓN DE PRODUCTOS DE NUEVO CONOCIMIENTO, DE DESARROLLO TECNOLÓGICO, DE FORMACIÓN DE RECURSO HUMANO, DE APROPIACIÓN SOCIAL DEL CONOCIMIENTO POR GRUPO DE INVESTIGACIÓN.</t>
  </si>
  <si>
    <t>APERTURA DE CONVOCATORIA PARA RECONOCIMIENTO DE INCENTIVOS POR PRODUCCIÓN INVESTIGATIVA</t>
  </si>
  <si>
    <t>CONVOCATORIA PARA RECONOCIMIENTO DE INCENTIVOS POR PRODUCCIÓN INVESTIGATIVA REALIZADA</t>
  </si>
  <si>
    <t>30.000.000,00 €</t>
  </si>
  <si>
    <t>APOYAR A DOCENTES Y ESTUDIANTES DE GRUPOS Y SEMILLEROS DE INVESTIGACIÓN EN LA PARTICIPACIÓN DE EVENTOS ACADÉMICO CIENTÍFICOS</t>
  </si>
  <si>
    <t>PARTICIPACIÓN DE ESTUDIANTES Y DOCENTES EN EVENTOS ACADÉMICO-CIENTÍFICOS REALIZADAS</t>
  </si>
  <si>
    <t>19.880.267,00 €</t>
  </si>
  <si>
    <t>-&gt;= 48 PARTICIPACIONES EN EVENTOS ACADÉMICO-CIENTÍFICOS DE CARÁCTER NACIONAL O INTERNACIONAL</t>
  </si>
  <si>
    <t>ACTUALIZAR PÁGINA WEB PROCESO DE INVESTIGACIONES</t>
  </si>
  <si>
    <t>ACTUALIZACIÓN DE PÁGINA WEB PROCESO DE INVESTIGACIONES REALIZADA</t>
  </si>
  <si>
    <t>REALIZAR EVENTO DE SOCIALIZACIÓN DE RESULTADOS DE LOS PROYECTOS EJECUTADOS POR LOS GRUPOS DE INVESTIGACIÓN</t>
  </si>
  <si>
    <t>10/05/2021</t>
  </si>
  <si>
    <t>14/05/2021</t>
  </si>
  <si>
    <t>EVENTO DE SOCIALIZACIÓN DE RESULTADOS DE LOS PROYECTOS EJECUTADOS POR LOS GRUPOS DE INVESTIGACIÓN REALIZADO</t>
  </si>
  <si>
    <t>-&gt;= 12 EVENTOS INSTITUCIONALES ACADÉMICO-CIENTÍFICOS REALIZADOS</t>
  </si>
  <si>
    <t>CONFORMAR COMITÉ DE ÉTICA EN INVESTIGACIÓN</t>
  </si>
  <si>
    <t>03/08/2021</t>
  </si>
  <si>
    <t>COMITÉ DE ÉTICA EN INVESTIGACIÓN CONFORMADO</t>
  </si>
  <si>
    <t>-UN COMITÉ DE ÉTICA EN INVESTIGACIÓN</t>
  </si>
  <si>
    <t>-COMITÉ DE ÉTICA EN INVESTIGACIÓN EN FUNCIONAMIENTO</t>
  </si>
  <si>
    <t>CAPACITACIÓN EN MECANISMOS DE PROTECCIÓN DE PROPIEDAD INTELECTUAL ACORDE AL TIPO DE PRODUCTO DE INVESTIGACIÓN CREACIÓN O INVENCIÓN</t>
  </si>
  <si>
    <t>10/08/2021</t>
  </si>
  <si>
    <t>CAPACITACIÓN EN MECANISMOS DE PROPIEDAD INTELECTUAL APLICADOS A PRODUCTOS DE INVESTIGACIÓN O CREACIÓN O INVENCIÓN REALIZADA</t>
  </si>
  <si>
    <t>-&gt;= 12 PRODUCTOS DE DESARROLLO TECNOLÓGICO E INNOVACIÓN O CREACIÓN ARTÍSTICA Y CULTURAL SOMETIDOS A PROCESOS DE PROTECCIÓN DE PROPIEDAD INTELECTUAL</t>
  </si>
  <si>
    <t>ACTUALIZAR MÓDULO DE REGISTRO DE ACTIVIDADES Y PRODUCTOS DE INVESTIGACIÓN DEL SISTEMA DE INVESTIGACIÓN</t>
  </si>
  <si>
    <t>MÓDULO DE REGISTRO DE ACTIVIDADES Y PRODUCTOS DE INVESTIGACIÓN DEL SISTEMA DE INVESTIGACIÓN ACTUALIZADO</t>
  </si>
  <si>
    <t>-UN SISTEMA DE INFORMACIÓN DEL PROCESO DE INVESTIGACIÓN ACTUALIZADO.</t>
  </si>
  <si>
    <t>-SISTEMA DE INFORMACIÓN DEL PROCESO DE INVESTIGACIÓN ACTUALIZADO.</t>
  </si>
  <si>
    <t>-PROFESIONAL UNIVERSITARIO SISTEMAS DE INFORMACION--ASESOR INVESTIGACIONES</t>
  </si>
  <si>
    <t>ACTUALIZAR MANUALES Y PROCEDIMIENTOS PARA LA GESTIÓN DEL PROCESO DE INVESTIGACIÓN</t>
  </si>
  <si>
    <t>MANUALES Y PROCEDIMIENTOS PARA LA GESTIÓN DEL PROCESO DE INVESTIGACIÓN ACTUALIZADOS</t>
  </si>
  <si>
    <t>GESTIONAR CONJUNTAMENTE CON LA OFICINA DE INVESTIGACIONES LOS CENTROS DE ESTUDIOS PROYECCIÓN SOCIAL Y LOS PROGRAMAS DE LA UNIMAYOR LA PARTICIPACIÓN EN REDES ACADÉMICAS CIENTÍFICAS CULTURALES Y DE EXTENSIÓN</t>
  </si>
  <si>
    <t>PARTICIPACIÓN EN REDES ACADÉMICAS CIENTÍFICAS, CULTURALES Y DE EXTENSIÓN.</t>
  </si>
  <si>
    <t>-&gt;= 5 PARTICIPACIONES DE ESTUDIANTES, DOCENTES EN REDES ACADÉMICAS CIENTÍFICAS, CULTURALES Y DE EXTENSIÓN.</t>
  </si>
  <si>
    <t>-ASESOR INVESTIGACIONES--DOCENTE RESPONSABLE DE PROYECCION SOCIAL--PROFESIONAL UNIVERSITARIO RELACIONAMIENTO CON EL ENTORNO</t>
  </si>
  <si>
    <t>EVALUAR Y PONER EN OPERACIÓN CONVOCATORIA INTERNA DE SEMILLEROS DE INVESTIGACIÓN 2021</t>
  </si>
  <si>
    <t>08/03/2021</t>
  </si>
  <si>
    <t>APERTURA Y EJECUCIÓN DE UNA CONVOCATORIA INTERNA DE SEMILLEROS DE INVESTIGACIÓN 2021 REALIZADA</t>
  </si>
  <si>
    <t>-&gt;= 4 CONVOCATORIAS PARA FOMENTAR LA INVESTIGACIÓN FORMATIVA</t>
  </si>
  <si>
    <t>REALIZAR ENCUENTRO INTERNO DE SEMILLEROS DE INVESTIGACIÓN</t>
  </si>
  <si>
    <t>06/09/2021</t>
  </si>
  <si>
    <t>UN ENCUENTRO INTERNO DE SEMILLERO DE INVESTIGACIÓN REALIZADO</t>
  </si>
  <si>
    <t>APOYAR A SEMILLEROS DE INVESTIGACIÓN EN LA PARTICIPACIÓN EVENTOS ACADÉMICO CIENTÍFICOS</t>
  </si>
  <si>
    <t>PARTICIPACIONES EN EVENTOS ACADÉMICO-CIENTÍFICOS</t>
  </si>
  <si>
    <t>CAPACITACION DE PROPIEDAD INTELECTUAL</t>
  </si>
  <si>
    <t>UNA CAPACITACIÓN DE PROPIEDAD INTELECTUAL</t>
  </si>
  <si>
    <t>18.000.000,00 €</t>
  </si>
  <si>
    <t>-&gt;= 4 CAPACITACIONES PARA FOMENTAR Y FORTALECER LAS COMPETENCIAS INVESTIGATIVAS, DE INNOVACIÓN O CREACIÓN ARTÍSTICA Y CULTURA EN LOS DOCENTES</t>
  </si>
  <si>
    <t>CAPACITACIÓN EN PROPIEDAD INTELECTUAL</t>
  </si>
  <si>
    <t>UNA CAPACITACIÓN EN PROPIEDAD INTELECTUAL REALIZADA</t>
  </si>
  <si>
    <t>115.933.215,00 €</t>
  </si>
  <si>
    <t xml:space="preserve"> &gt;= 4 EVENTOS DE DIVULGACIÓN/SOCIALIZACIÓN DE ACTIVIDADES EN INVESTIGACIÓN PARA ESTUDIANTES "</t>
  </si>
  <si>
    <t>&gt;= 4 EVENTOS DE DIVULGACIÓN/SOCIALIZACIÓN DE ACTIVIDADES EN INVESTIGACIÓN PARA ESTUDIANTES "</t>
  </si>
  <si>
    <t>SEGUIMIENTO A LA FORMACIÓN DE LOS PROFESORES QUE SE ENCUENTRAN EN ESTUDIOS DE NIVEL POSTGRADUAL</t>
  </si>
  <si>
    <t>INFORME SOBRE EL AVANCE DE SU FORMACIÓN</t>
  </si>
  <si>
    <t>-&gt;= 6 DOCENTES DE PLANTA CON ESTUDIOS DE DOCTORADO</t>
  </si>
  <si>
    <t>-VICERRECTOR ACADÉMICO</t>
  </si>
  <si>
    <t>MOTIVACIÓN A LOS PROFESORES PARA REALIZAR LA FORMACIÓN POSTGRADUAL</t>
  </si>
  <si>
    <t>OFICIO DE INVITACION A LA FORMACIÓN POSTGRADUAL</t>
  </si>
  <si>
    <t>ELABORAR EL ESTUDIO TÉCNICO DE LA PROPUESTA DE NUEVA PLANTA DOCENTE POR CADA FACULTAD</t>
  </si>
  <si>
    <t>-&gt;= 10 NUEVOS DOCENTES DE PLANTA</t>
  </si>
  <si>
    <t>DIAGNÓSTICO DEL SISTEMA EVALUACIÓN DOCENTE</t>
  </si>
  <si>
    <t>DIAGNÓSTICO</t>
  </si>
  <si>
    <t>-&gt;= 1 MODELO DE EVALUACIÓN DOCENTE ACTUALIZADO.</t>
  </si>
  <si>
    <t>-MODELO DE EVALUACIÓN DOCENTE ACTUALIZADO</t>
  </si>
  <si>
    <t>PRESENTACIÓN DE CONDICIONES INSTITUCIONALES PARA REGISTRO CALIFICADO SEGÚN NORMATIVIDAD</t>
  </si>
  <si>
    <t>31/07/2021</t>
  </si>
  <si>
    <t>DOCUMENTO DE CONDICIONES INSTITUCIONALES PARA REGISTRO CALIFICADO</t>
  </si>
  <si>
    <t>ELABORACIÓN Y APROBACIÓN DEL MODELO DE AUTOEVALUACIÓN DE PROGRAMAS ACADÉMICOS SEGÚN NUEVA NORMATIVIDAD</t>
  </si>
  <si>
    <t>MODELO DE AUTOEVALUACIÓN DE PROGRAMAS</t>
  </si>
  <si>
    <t>PRESENTACIÓN DEL PROGRAMA DE ARQUITECTURA AL CONSEJO NACIONAL DE ACREDITACIÓN PARA EL PROCESO DE ACREDITACIÓN DE ALTA CALIDAD</t>
  </si>
  <si>
    <t>DOCUMENTO DE AUTOEVALUACIÓN CON FINES DE ACREDITACIÓN</t>
  </si>
  <si>
    <t>PRESENTACIÓN DE CONDICIONES INICIALES INSTITUCIONALES CON FINES DE ACREDITACIÓN</t>
  </si>
  <si>
    <t>DOCUMENTO DE CONDICIONES INICIALES</t>
  </si>
  <si>
    <t>ORGANIZACIÓN DE CAPACITACIÓN A LA COMUNIDAD UNIVERSITARIA SOBRE EL SISTEMA INTERNO DE ASEGURAMIENTO DE LA CALIDAD</t>
  </si>
  <si>
    <t>02/05/2021</t>
  </si>
  <si>
    <t>SEMINARIO - TALLER</t>
  </si>
  <si>
    <t>DOCUMENTO PUBLICADO SOBRE EL MANUAL DE ASEGURAMIENTO INTERNO DE LA CALIDAD SEGUNDA VERSIÓN</t>
  </si>
  <si>
    <t>MANUAL DE ASEGURAMIENTO INTERNO DE LA CALIDAD</t>
  </si>
  <si>
    <t>REALIZACIÓN DIAGNÓSTICO INSTITUCIONAL</t>
  </si>
  <si>
    <t>DIAGNÓSTICO INSTITUCIONAL - PROPUESTA PLAN DE TRABAJO</t>
  </si>
  <si>
    <t>-&gt;=1MODELO DE GESTIÓN DEL GESTIÓN DEL CONOCIMIENTO E INNOVACIÓN ESTRUCTURADO</t>
  </si>
  <si>
    <t>-&gt;= 1 AUTOEVALUACIÓN CON FINES ACREDITACIÓN INSTITUCIONAL</t>
  </si>
  <si>
    <t>-1 PROCESO DE AUTOEVALUACIÓN CON FINES DE ACREDITACIÓN INSTITUCIONAL</t>
  </si>
  <si>
    <t>-VICERRECTOR ACADÉMICO--CONTRATISTA AUTOEVALUACION</t>
  </si>
  <si>
    <t>29/12/2021</t>
  </si>
  <si>
    <t>DIAGNÓSTICO INSTITUCIONAL EVALUACIÓN DE PLANTA DE PERSONAL</t>
  </si>
  <si>
    <t>INFORME DIAGNÓSTICO</t>
  </si>
  <si>
    <t>-PROFESIONAL UNIVERSITARIO CALIDAD--ASESOR PLANEACION--PROFESIONAL UNIVERSITARIO TALENTO HUMANO</t>
  </si>
  <si>
    <t>FORMULACIÓN DE PROYECTOS YO PLANES SOLICITADOS</t>
  </si>
  <si>
    <t>PROYECTOS FORMULADOS Y PRESENTADOS</t>
  </si>
  <si>
    <t>-&gt;=60% DE PROYECTOS EJECUTADOS</t>
  </si>
  <si>
    <t>-ASESOR PLANEACION</t>
  </si>
  <si>
    <t>ORGANIZAR Y CONSOLIDAR EL BANCO DE PROYECTOS INSTITUCIONAL</t>
  </si>
  <si>
    <t>BANCO DE PROYECTOS</t>
  </si>
  <si>
    <t>0,500</t>
  </si>
  <si>
    <t>CONSOLIDACIÓN DE CARACTERIZACIÓN CIUDADANOS</t>
  </si>
  <si>
    <t>CARACTERIZACIÓN DE CIUDADANOS</t>
  </si>
  <si>
    <t>-&gt;=1 DOCUMENTO DE CARACTERIZACIÓN ACTUALIZADO</t>
  </si>
  <si>
    <t>-PROFESIONAL UNIVERSITARIO CALIDAD--ASESOR PLANEACION</t>
  </si>
  <si>
    <t>CONSOLIDAR POA 2021 Y PLANES A PUBLICAR DECRETO 612 DE 2018</t>
  </si>
  <si>
    <t>POA Y PLANES 2021 CONSOLIDADOS Y PUBLICADOS</t>
  </si>
  <si>
    <t>-&gt;=100% DOCUMENTOS PUBLICADOS (31 DE ENERO)</t>
  </si>
  <si>
    <t>REALIZAR Y CONSOLIDAR SEGUIMIENTO TABLERO DE INDICADORES</t>
  </si>
  <si>
    <t>TABLERO DE MANDOS</t>
  </si>
  <si>
    <t>-&gt;= 1 TABLERO DE MANDO CON INFORMACIÓN</t>
  </si>
  <si>
    <t>APOYAR A LIDERES DE PROCESO EN LA FORMULACIÓN TRATAMIENTO MANEJO Y SEGUIMIENTO A LOS RIESGOS</t>
  </si>
  <si>
    <t>INFORMES DE SEGUIMIENTO RIESGOS</t>
  </si>
  <si>
    <t>-&gt;=3 SEGUIMIENTO DE RIESGOS REALIZADOS DURANTE LA VIGENCIA</t>
  </si>
  <si>
    <t>ELABORAR EL PLAN ANTICORRUPCIÓN Y ATENCIÓN AL CIUDADANO</t>
  </si>
  <si>
    <t>IMPLEMENTACIÓN DEL MODELO DE OPERACIÓN POR PROCESOS EVALUACIÓN DEL MODELO DE OPERACIÓN POR PROCESOS Y PRESENTAR PROPUESTA DE ACTUALIZACIÓN EN CASO DE REQUERIRSE</t>
  </si>
  <si>
    <t>PROPUESTA MODELO DE OPERACIÓN POR PROCESOS</t>
  </si>
  <si>
    <t>-&gt;=1 MODELO DE OPERACIÓN POR PROCESOS CONFORME A LA ENTIDAD</t>
  </si>
  <si>
    <t>-PROFESIONAL UNIVERSITARIO CALIDAD</t>
  </si>
  <si>
    <t>SIMPLIFICACIÓN DE PROCESOS RACIONALIZACIÓN DE PROCEDIMIENTOS SEGÚN EL MODELO DE OPERACIÓN POR PROCESOS VIGENTE</t>
  </si>
  <si>
    <t>01/11/2021</t>
  </si>
  <si>
    <t>INFORME DE RACIONALIZACIÓN DE PROCEDIMIENTOS - IDENTIFICANDO FUENTE DE RACIONALIZACIÓN</t>
  </si>
  <si>
    <t>-&gt;= 80% DE PROCEDIMIENTOS RACIONALIZADOS SEGÚN MODELO DE OPERACIÓN POR PROCESOS APROBADO</t>
  </si>
  <si>
    <t>ACTUALIZACIÓN DE DOCUMENTACIÓN SEGÚN EL MODELO DE OPERACIÓN POR PROCESOS VIGENTE</t>
  </si>
  <si>
    <t>LISTADOS MAESTROS DE DOCUMENTOS Y REGISTROS</t>
  </si>
  <si>
    <t>-100% DE ACTUALIZACIONES DE DOCUMENTACIÓN REALIZADAS.</t>
  </si>
  <si>
    <t>DEFINIR ESTRATEGIAS QUE GARANTICEN LA OPERACIÓN DE LA INSTITUCIÓN ACORDE A LO DOCUMENTADO Y APROBADO EN EL SGI</t>
  </si>
  <si>
    <t>INFORME CUMPLIMIENTO DE LA OPERACIÓN INSTITUCIONAL ESTABLECIDA</t>
  </si>
  <si>
    <t>-90% DE CUMPLIMIENTO DE ESTRATEGIAS ESTABLECIDAS</t>
  </si>
  <si>
    <t>ACTUALIZACIÓN DE TRÁMITES EN PLATAFORMA SUIT</t>
  </si>
  <si>
    <t>PLATAFORMA SUIT ACTUALIZADA</t>
  </si>
  <si>
    <t>-100% DE TRÁMITES ACTUALIZADOS EN PLATAFORMA SUIT</t>
  </si>
  <si>
    <t>FORMULAR Y PUBLICAR ESTRATEGIA DE RACIONALIZACIÓN DE TRÁMITES</t>
  </si>
  <si>
    <t>ESTRATEGIA DE RACIONALIZACIÓN</t>
  </si>
  <si>
    <t>CARGAR INFORMACIÓN RELACIONADA CON LOS DATOS DE OPERACIÓN DE LOS TRÁMITES EN SUIT</t>
  </si>
  <si>
    <t>INFORME EN PLATAFORMA SUIT DATOS DE OPERACIÓN</t>
  </si>
  <si>
    <t>CUANTIFICAR Y DIFUNDIR EL BENEFICIO DE ACCIONES DE RACIONALIZACIÓN</t>
  </si>
  <si>
    <t>INFORME BENEFICIOS DE ACCIONES DE RACIONALIZACIÓN</t>
  </si>
  <si>
    <t>REALIZAR SEGUIMIENTO Y EVALUACIÓN DEL DESEMPENO INSTITUCIONAL</t>
  </si>
  <si>
    <t>INFORME DE SEGUIMIENTO Y EVALUACIÓN DEL DESEMPEÑO INSTITUCIONAL</t>
  </si>
  <si>
    <t>-&gt;=4 SEGUIMIENTOS REALIZADOS</t>
  </si>
  <si>
    <t>EVALUAR LA PERCEPCIÓN CIUDADANA FRENTE A LA SATISFACCIÓN DE SUS NECESIDADES Y EXPECTATIVAS A LOS SERVICIOS PRESTADOS Y LA GESTIÓN DE LA ENTIDAD</t>
  </si>
  <si>
    <t>01/10/2021</t>
  </si>
  <si>
    <t>INFORME DE EVALUACIÓN DE ESTRATEGIAS FRENTE LA PERCEPCIÓN CIUDADANA FRENTE A LA SATISFACCIÓN DE SUS NECESIDADES Y EXPECTATIVAS A LOS SERVICIOS PRESTADOS Y LA GESTIÓN DE LA ENTIDAD</t>
  </si>
  <si>
    <t>-&gt;=1 ENCUESTA REALIZADAS</t>
  </si>
  <si>
    <t>REVISIÓN ACTUALIZACIÓN LINK DE TRANSPARENCIA INSTITUCIONAL SEGÚN LEY 1752 DE 2017</t>
  </si>
  <si>
    <t>REPORTE PROCESOS PARA ACTUALIZACIÓN</t>
  </si>
  <si>
    <t>-&gt;=90% DE CALIFICACIÓN EN AUDITORIA ITA</t>
  </si>
  <si>
    <t>-% DE CUMPLIMIENTO REMITIDO POR LA PGN</t>
  </si>
  <si>
    <t>ACTUALIZAR MÓDULO DE PLANEACIÓN LINK DE TRANSPARENCIA</t>
  </si>
  <si>
    <t>LINK TRANSPARENCIA ACTUALIZADO</t>
  </si>
  <si>
    <t>REALIZAR EL SEGUIMIENTO A LA PERCEPCIÓN DE LOS USUARIOS CON EL PROPÓSITO DE CUANTIFICAR EL NIVEL DE SATISFACCIÓN FRENTE A LA PRESTACIÓN DE LOS SERVICIOS DE LOS DIFERENTES PROCESOS INSTITUCIONALES Y QUE SERVIRÁ COMO INSUMO PARA EVALUAR EL CUMPLIMIENTO DE LOS REQUISITOS DE CALIDAD ESTABLECIDOS EN LOS DIFERENTES SISTEMAS DE GESTIÓN ADOPTADOS POR LA INSTITUCIÓN E IMPLEMENTAR LAS ACCIONES DE MEJORA QUE SE REQUIERA PARA LOGRAR CADA VEZ UNA MEJOR PRESTACIÓN DEL SERVICIO</t>
  </si>
  <si>
    <t>ENCUESTA E INFORME DE RESULTADOS SATISFACCIÓN CANAL PRESENCIAL. EVALUACIÓN DE USO Y ATENCIÓN DE CANALES VIRTUALES INFORME CONSOLIDADO DE ATENCIÓN Y SERVICIO AL CIUDADANO</t>
  </si>
  <si>
    <t>ACTUALIZAR LAS CARACTERIZACIONES DE LOS GRUPOS DE INTERÉS Y REVISAR LA MATRIZ DE PARTES INTERESADAS PARA SU ACTUALIZACIÓN</t>
  </si>
  <si>
    <t>CARACTERIZACIONES ACTUALIZADAS</t>
  </si>
  <si>
    <t>INDICADORES DE MEDICIÓN Y SEGUIMIENTO DEL DESEMPEO CALCULADOS Y UTILIZADOS POR LA ENTIDAD EN EL MARCO DE SU POLÍTICA DE SERVICIO AL CIUDADANO SATISFACCIÓN CIUDADANA CARACTERÍSTICAS Y PREFERENCIAS DE LOS CIUDADANOS TIEMPO DE ESPERA TIEMPO DE ATENCIÓN USO DE CANALES</t>
  </si>
  <si>
    <t>INDICADORES POLÍTICA ATENCIÓN AL CIUDADANO</t>
  </si>
  <si>
    <t>ENTREGAR INFORMES DE SEGUIMIENTO AL CUMPLIMIENTO DE ACTIVIDADES DEL PLAN DE FORTALECIMIENTO INSTITUCIONAL</t>
  </si>
  <si>
    <t>INFORMES DE SEGUIMIENTO</t>
  </si>
  <si>
    <t>SEGUIMIENTO AL DESARROLLO DE LOS PROYECTOS FORMULADOS Y APROBADOS PARA SU EJECUCIÓN</t>
  </si>
  <si>
    <t>30/03/2021</t>
  </si>
  <si>
    <t>INFORME SEGUIMIENTO</t>
  </si>
  <si>
    <t>ACTUALIZAR POLÍTICA DE CALIDAD INSTITUCIONAL</t>
  </si>
  <si>
    <t>15/12/2021</t>
  </si>
  <si>
    <t>POLÍTICA DE CALIDAD INSTITUCIONAL</t>
  </si>
  <si>
    <t>ELABORAR CRONOGRAMA DE SEGUIMIENTO PERIÓDICO A LOS PLANES DE MEJORAMIENTO</t>
  </si>
  <si>
    <t>INFORME SEGUIMIENTO PLAN DE MEJORAMIENTO POR PROGRAMA</t>
  </si>
  <si>
    <t>REALIZAR SEGUIMIENTO A PLANES DE MEJORAMIENTO DE LOS PROGRAMAS ACADEMICOS RESULTADO DE LAS FUENTESREGISTRO CALIFICADO, ACREDITACION, AUTOEVALUACIÓN</t>
  </si>
  <si>
    <t>23/12/2021</t>
  </si>
  <si>
    <t>CAMPANAS PARA ACTUALIZACIÓN DE INFORMACIÓN</t>
  </si>
  <si>
    <t>INFORME Y DOCUMENTO DE CARACTERIZACIÓN DE EGRESADOS</t>
  </si>
  <si>
    <t>-&gt;=60% DE EGRESADOS CON INFORMACIÓN ACTUALIZADA EN EL SISTEMA DE INFORMACIÓN DE LOS ÚLTIMOS CINCO AÑOS</t>
  </si>
  <si>
    <t>-AUXILIAR ADMINISTRATIVO EGRESADOS</t>
  </si>
  <si>
    <t>REALIZACIÓN DE EVENTOS ACADÉMICOS SOCIALES YO CULTURALES PARA ACTUALIZAR INFORMACIÓN</t>
  </si>
  <si>
    <t>02/11/2021</t>
  </si>
  <si>
    <t>12.000.000,00 €</t>
  </si>
  <si>
    <t>CARACTERIZACIÓN EGRESADOS</t>
  </si>
  <si>
    <t>INFORME Y DOCUMENTO DE CARACTERIZACIÓN DE EGRESADO</t>
  </si>
  <si>
    <t>IDENTIFICACIÓN DE NECESIDADES YO REQUERIMIENTOS PARA FORTALECIMIENTO DE COMPETENCIAS DE LOS EGRESADOS</t>
  </si>
  <si>
    <t>REPORTE DE CERTIFICACIONES DE EDUCACIÓN CONTINUA</t>
  </si>
  <si>
    <t>-&gt; =10 PROGRAMAS OFERTADOS Y EJECUTADOS</t>
  </si>
  <si>
    <t>PRESENTACIÓN Y REALIZACIÓN DE LA OFERTA DE EDUCACIÓN CONTINUA PARA EGRESADOS</t>
  </si>
  <si>
    <t>RECEPCIÓN Y VALIDACIÓN DE VACANTES LABORALES</t>
  </si>
  <si>
    <t>INFORME REFERENCIACIÓN LABORAL</t>
  </si>
  <si>
    <t>-&gt;=80% DE PARTICIPACIÓN DE LOS EGRESADOS EN CONVOCATORIAS EXTERNAS.</t>
  </si>
  <si>
    <t>DIFUSIÓN DE OFERTAS LABORALES</t>
  </si>
  <si>
    <t>REPORTE EGRESADOS VINCULADOS EN LAS VACANTES RECEPCIONADAS</t>
  </si>
  <si>
    <t>DISENO DE INSTRUMENTO DE RECOLECCIÓN DE INFORMACIÓN DE EGRESADOS</t>
  </si>
  <si>
    <t>PROPUESTA METODOLOGÍA.</t>
  </si>
  <si>
    <t>-&gt;=1 METODOLOGÍA DE EVALUACIÓN DEL IMPACTO DE LOS EGRESADOS EN EL MEDIO SOCIAL, ACADÉMICO Y PRODUCTIVO.</t>
  </si>
  <si>
    <t>DISEO DE INSTRUMENTO DE RECOLECCIÓN DE INFORMACIÓN DE EMPLEADORES</t>
  </si>
  <si>
    <t>CONSTRUCCIÓN DE LA METODOLOGÍA DE EVALUACIÓN DEL IMPACTO DE LOS EGRESADOS EN EL MEDIO SOCIAL ACADÉMICO Y PRODUCTIVO</t>
  </si>
  <si>
    <t>ANÁLISIS CON PROFESIONAL EXTERNO PARA REVISIÓN DEL DOCUMENTO</t>
  </si>
  <si>
    <t>IDENTIFICACIÓN Y REPORTE DEL INSTRUMENTO DE AUTOEVALUACIÓN</t>
  </si>
  <si>
    <t>-&gt;= 1 INFORME</t>
  </si>
  <si>
    <t>-% DE EGRESADOS DEL PROGRAMA QUE HACEN PARTE DE COMUNIDADES ACADÉMICAS ASOCIACIONES CIENTÍFICAS PROFESIONALES TECNOLÓGICAS ARTÍSTICAS Y DEL SECTOR PRODUCTIVO Y FINANCIERO</t>
  </si>
  <si>
    <t>REGISTRO Y VALIDACIÓN DE GRADUANDOS</t>
  </si>
  <si>
    <t>REALIZACIÓN DE DOS CONVOCATORIAS DE PROYECCIÓN SOCIAL DURANTE PRIMER Y SEGUNDO SEMESTRE ACADÉMICOS</t>
  </si>
  <si>
    <t>PROPUESTAS DE PROYECTOS DE P.S. PARA TRABAJAR EN COMUNIDADES E INSTITUCIONES</t>
  </si>
  <si>
    <t>-DOCENTE RESPONSABLE DE PROYECCION SOCIAL</t>
  </si>
  <si>
    <t>EJECUCIÓN SEGUIMIENTO Y EVALUACIÓN DE PROYECTOS</t>
  </si>
  <si>
    <t>SOCIALIZACIÓN EXPERIENCIAS SIGNIFICATIVAS DE PROYECCIÓN SOCIAL - REPORTE INDICADORES PLATAFORMA SIAG</t>
  </si>
  <si>
    <t>-&gt;=90% DE CUMPLIMIENTO EN LAS ACTIVIDADES PROPUESTAS.</t>
  </si>
  <si>
    <t>PROYECTOS Y ACTIVIDADES QUE PERMITAN FOMENTAR LA RSU DESDE FUENTE CONVOCATORIAS Y COMPONENTES DE MÓDULO</t>
  </si>
  <si>
    <t>INFORME DE ACTIVIDADES</t>
  </si>
  <si>
    <t>-&gt;=8 PROYECTOS DESARROLLADOS POR ESTUDIANTES, DOCENTES Y DIRECTIVOS DE PROYECCIÓN CON RESPONSABILIDAD SOCIAL</t>
  </si>
  <si>
    <t>REALIZACIÓN DE UN 1 CONVENIO CON COMUNIDADES QUE FOMENTEN CONDICIONES FAVORABLES DE VIDA</t>
  </si>
  <si>
    <t>PROYECTOS EJECUTADOS EN COMUNIDAD FOMENTANDO MEJORES CONDICIONES DE VIDA.</t>
  </si>
  <si>
    <t>-&gt;= 1 CONVENIOS CON COMUNIDADES (4 SON TOTAL DE PDI)</t>
  </si>
  <si>
    <t>CONSTRUCCIÓN DE LA METODOLOGÍA DE MEDICIÓN DEL IMPACTO SOCIAL</t>
  </si>
  <si>
    <t>PROPUESTA PRESENTADA</t>
  </si>
  <si>
    <t>-1 METODOLOGÍA DE MEDICIÓN DEL IMPACTO SOCIAL DE LA INSTITUCIÓN</t>
  </si>
  <si>
    <t>-1 DOCUMENTO DE METODOLOGÍA DE MEDICIÓN DEL IMPACTO SOCIAL DE LA INSTITUCIÓN</t>
  </si>
  <si>
    <t>RECOMENDACIONES A LA PROPUESTA PRESENTADA</t>
  </si>
  <si>
    <t>-&gt;=1 INFORME PRESENTADO</t>
  </si>
  <si>
    <t>-NIVEL DE IMPACTO A LA COMUNIDAD A PARTIR DEL TRABAJO REALIZADO POR: DOCENTES, ESTUDIANTES Y LOS PROYECTOS DESARROLLADOS</t>
  </si>
  <si>
    <t>EJECUCIÓN DE PROTOCOLO EN CASO DE SER REQUERIDO</t>
  </si>
  <si>
    <t>REPORTE DE ESTADÍSTICA DE ATENCIÓN</t>
  </si>
  <si>
    <t>IDENTIFICACIÓN Y ANÁLISIS DE ESTUDIO DE CARGOS LEVANTAMIENTO DE CARGAS DE LOS CARGOS IDENTIFICADOS PARA LA CREACIÓN</t>
  </si>
  <si>
    <t>DOCUMENTO CON LAS CARGAS LABORALES</t>
  </si>
  <si>
    <t>-PROFESIONAL UNIVERSITARIO TALENTO HUMANO</t>
  </si>
  <si>
    <t>PRESENTACIÓN PROPUESTA</t>
  </si>
  <si>
    <t>DOCUMENTO PROPUESTA</t>
  </si>
  <si>
    <t>1 CAPACITAR AL PERSONAL EN EL SISTEMA DE EVALUACIÓN DE DESEMPENO DISPUESTO POR LA COMISIÓN 2 HACER SEGUIMIENTO A LA REALIZACIÓN DE LA EVALUACIÓN DEL DESEMPENO 3 GENERAR EL INFORME</t>
  </si>
  <si>
    <t>EVALUACIÓN DE DESEMPEÑO INFORME DE EVALUACIÓN DE DESEMPEÑO</t>
  </si>
  <si>
    <t>-&gt;=1 INFORME DE EVALUACIÓN DE DESEMPEÑO</t>
  </si>
  <si>
    <t>SOCIALIZAR EVALUAR Y REALIZAR INFORME DEL CÓDIGO DE INTEGRIDAD</t>
  </si>
  <si>
    <t>LISTADO DE ASISTENCIA - INFORME</t>
  </si>
  <si>
    <t>-&gt;=1 SOCIALIZACIÓN CÓDIGO INTEGRIDAD</t>
  </si>
  <si>
    <t>RUTA ANÁLISIS DE DATOS GESTIONAR INFORMACIÓN EN EL SIGEP VERIFICAR CARGUE DE INFORMACIÓN Y DOCUMENTACIÓN EN EL SIGEP POR PARTE DE LOS SERVIDORES PÚBLICOS RUTA CALIDAD HOJA DE VIDA DECLARACIÓN DE BIENES Y RENTAS 1 JUNIO AL 31 DE JULIO</t>
  </si>
  <si>
    <t>-&gt;=90% DE SERVIDORES CON INFORMACIÓN COMPLETA</t>
  </si>
  <si>
    <t>RUTA ANÁLISIS DE DATOS GENERAR REPORTES ARTICULADO CON LA NÓMINA O INDEPENDIENTE DIFERENCIANDO 1 PLANTA GLOBAL Y PLANTA ESTRUCTURAL POR GRUPOS INTERNOS DE TRABAJO 2 TIPOS DE VINCULACIÓN NIVEL CÓDIGO GRADO 3 ANTIGEDAD EN EL ESTADO NIVEL ACADÉMICO Y GÉNERO 4 CARGOS EN VACANCIA DEFINITIVA O TEMPORAL POR NIVELES 5 PERFILES DE EMPLEOS 6 PERSONAS EN SITUACIÓN DE DISCAPACIDAD CABEZA DE FAMILIA PRE PENSIÓN GRUPOS ÉTNICOS ESTE MECANISMO DEBE INCLUIR INFORMACIÓN ROTACIÓN RELACIÓN ENTRE INGRESOS Y RETIROS MOVILIDAD ENCARGO COMISIONES SITUACIONES ADMINISTRATIVAS Y AUSENTISMO ENFERMEDAD LICENCIAS PERMISOS</t>
  </si>
  <si>
    <t>-&gt;=60% DE VARIABLES EN SISTEMA DE INFORMACIÓN</t>
  </si>
  <si>
    <t>ESTABLECER CRONOGRAMA DE EJECUCIÓN DE CADA UNA DE LAS ACTIVIDADES DE LAS ÁREAS Y PROGRAMAS DE INTERVENCIÓN RELACIONADAS EN EL PLAN INSTITUCIONAL DE BIENESTAR SOCIAL LABORAL E INCENTIVOS</t>
  </si>
  <si>
    <t>CRONOGRAMA INFORMES DE SEGUIMIENTO INDICADORES</t>
  </si>
  <si>
    <t>-&gt;= 1 CRONOGRAMA</t>
  </si>
  <si>
    <t>1 PLANIFICAR Y EJECUTAR ACTIVIDADES DE INTERVENCIÓN DEL CLIMA LABORAL 2 REALIZAR SEGUIMIENTO A LA EJECUCIÓN DE LAS ACTIVIDADES PLANIFICADAS PARA LA INTERVENCIÓN DEL CLIMA LABORAL</t>
  </si>
  <si>
    <t>-&gt;= 1 INFORME CLIMA LABORAL</t>
  </si>
  <si>
    <t>1 REALIZAR DIAGNÓSTICO PARA ACTUALIZAR PLAN DE CAPACITACIÓN 2 ACTUALIZAR EJECUTAR Y REALIZAR SEGUIMIENTO AL PLAN DE CAPACITACIÓN INSTITUCIONAL 3 REALIZAR INFORME</t>
  </si>
  <si>
    <t>-&gt;=1 INFORME DE SEGUIMIENTO PIC</t>
  </si>
  <si>
    <t>REALIZAR INDUCCIÓN Y REINDUCCIÓN DEL PERSONAL SEGÚN LO ESTABLECIDO EN EL PLAN DE CAPACITACIÓN INSTITUCIONAL</t>
  </si>
  <si>
    <t>FORMATOS LISTADO DE ASISTENCIA INDICADORES</t>
  </si>
  <si>
    <t>-&gt;=1 INFORME DE SEGUIMIENTO INDUCCIÓN Y REINDUCCIÓN</t>
  </si>
  <si>
    <t>ELABORAR POLÍTICA DE CONFLICTO DE INTERÉS</t>
  </si>
  <si>
    <t>POLÍTICA CONFLICTO DE INTERÉS</t>
  </si>
  <si>
    <t>-&gt;=1 POLÍTICA DE CONFLICTO DE INTERÉS</t>
  </si>
  <si>
    <t>1 CUMPLIMIENTO DE ESTÁNDARES MÍNIMOS RESOLUCIÓN 0312 DE 2019</t>
  </si>
  <si>
    <t>DOCUMENTO SEGUIMIENTO - EVALUACIÓN</t>
  </si>
  <si>
    <t>-RESULTADO DE LA EVALUACIÓN DEL SG-SST SEA MAYOR O IGUAL A 90%</t>
  </si>
  <si>
    <t>-RESULTADO ? = 90%.</t>
  </si>
  <si>
    <t>REALIZAR PROCESO DE RADICADO DE INCAPACIDADES MEDICAS SUPERIORES A 3 DÍAS</t>
  </si>
  <si>
    <t>DOCUMENTO</t>
  </si>
  <si>
    <t>-RADICAR EL 100% DE LAS INCAPACIDADES PRESENTADAS DURANTE LA VIGENCIA.</t>
  </si>
  <si>
    <t>-INCAPACIDADES RADICADAS/ 100% INCAPACIDADES PRESENTADAS DURANTE LA VIGENCIA.</t>
  </si>
  <si>
    <t>ACTUALIZAR PLAN DE GESTIÓN DEL RIESGO EMPRESARIAL SI SE REQUIERE</t>
  </si>
  <si>
    <t>-CONSERVAR ACTUALIZADO EN PLAN DE GESTIÓN DEL RIESGO EMPRESARIAL.</t>
  </si>
  <si>
    <t>-PLAN ACTUALIZADO</t>
  </si>
  <si>
    <t>COORDINAR EL MANTENIMIENTO Y RECARGA DE DE LOS EXTINTORES DE LA INSTITUCIÓN</t>
  </si>
  <si>
    <t>-PRESERVAR RECARGADOS LOS EXTINTORES DE LA INSTITUCIÓN.</t>
  </si>
  <si>
    <t>-# EXTINTORES RECARGADOS / 100% EXTINTORES INSTITUCIÓN</t>
  </si>
  <si>
    <t>REALIZAR MEDICIÓN DE INDICADORES DEL SISTEMA DE GESTIÓN SEGURIDAD Y SALUD EN EL TRABAJO CUANDO SEA REQUERIDO</t>
  </si>
  <si>
    <t>-CONSERVAR ACTUALIZADOS LOS INDICADORES</t>
  </si>
  <si>
    <t>-SEGUIMIENTO TRIMESTRAL DE LOS INDICADORES.</t>
  </si>
  <si>
    <t>REALIZAR INDUCCIÓN CADA QUE SEA REQUERIDO Y REINDUCCIÓN CADA 2 ANOS</t>
  </si>
  <si>
    <t>EVIDENCIAS LISTADOS O CORREOS</t>
  </si>
  <si>
    <t>-REALIZAR LA INDUCCIÓN 100 % AL PERSONAL INGRESA NUEVO A LA INSTITUCIÓN Y REALIZAR LA REINDUCCIÓN AL PERSONAL ANTIGUO.</t>
  </si>
  <si>
    <t>-INDUCCIÓN EJECUTADA / INDUCCIÓN PROGRAMADA.</t>
  </si>
  <si>
    <t>BRINDAR ACOMPANAMIENTO AL COMITÉ DE COPASST EN LA EJECUCIÓN DE SUS ACTIVIDADES DE FORMACIÓN Y CAPACITACIÓN</t>
  </si>
  <si>
    <t>-DAR ACOMPAÑAMIENTO AL 100% AL COMITÉ EN SUS REUNIONES DE FORMACIÓN Y CAPACITACIÓN PROGRAMADAS.</t>
  </si>
  <si>
    <t>BRINDAR ACOMPANAMIENTO AL COMITÉ DE CONVIVENCIA LABORAL EN LA EJECUCIÓN DE SUS ACTIVIDADES DE FORMACIÓN Y CAPACITACIÓN</t>
  </si>
  <si>
    <t>BRINDAR ACOMPANAMIENTO A LA BRIGADA DE EMERGENCIA EN LA EJECUCIÓN DE SUS ACTIVIDADES DE FORMACIÓN Y CAPACITACIÓN</t>
  </si>
  <si>
    <t>-DAR ACOMPAÑAMIENTO AL 100% A LA BRIGADA DE EMERGENCIA EN SUS REUNIONES DE FORMACIÓN Y CAPACITACIÓN PROGRAMADAS.</t>
  </si>
  <si>
    <t>ACTUALIZAR LA MATRIZ DE PELIGROS CADA VEZ QUE SE REQUIERA</t>
  </si>
  <si>
    <t>-CONSERVAR ACTUALIZADA LA MATRIZ DE PELIGROS.</t>
  </si>
  <si>
    <t>-MATRIZ ACTUALIZADA</t>
  </si>
  <si>
    <t>REALIZAR REPORTE ACCIDENTES E INCIDENTES LABORALES Y ELABORACIÓN DE FORMATO DE INVESTIGACIÓN DE ACCIDENTE E INCIDENTES LABORALES OCURRIDOS DURANTE LA VIGENCIA DEL CONTRATO</t>
  </si>
  <si>
    <t>FORMATO</t>
  </si>
  <si>
    <t>-REPORTE DEL 100% DE LOS ACCIDENTES E INCIDENTES LABORALES DE LA VIGENCIA.</t>
  </si>
  <si>
    <t>-# ACCIDENTES LABORALES REPORTADOS EN EL FORMATO / # ACCIDENTES LABORALES OCURRIDOS</t>
  </si>
  <si>
    <t>ELABORAR INFORME DE REVISIÓN A LA ALTA DIRECCIÓN DEL SGSST</t>
  </si>
  <si>
    <t>-SOCIALIZAR EL INFORME DE REVISIÓN DEL SG-SST, CON LA ALTA DIRECCIÓN.</t>
  </si>
  <si>
    <t>-INFORME SOCIALIZADO</t>
  </si>
  <si>
    <t>REALIZAR INSPECCIÓN SEMESTRAL DE ELEMENTOS DE BOTIQUINES</t>
  </si>
  <si>
    <t>-REALIZAR EL 100 % DE LAS INSPECCIONES DE LOS BOTIQUINES</t>
  </si>
  <si>
    <t>-# DE BOTIQUINES INSPECCIONADOS / # TOTAL DE BOTIQUINES.</t>
  </si>
  <si>
    <t>SOCIALIZACIÓN EL PROTOCOLO DE BIOSEGURIDAD</t>
  </si>
  <si>
    <t>-SOCIALIZAR EL 100 % DE LOS FUNCIONARIOS Y COLABORADORES DE LA INSTITUCIÓN EN LOS PROTOCOLOS DE BIOSEGURIDAD.</t>
  </si>
  <si>
    <t>-# PERSONAL SOCIALIZADO / # PERSONAL VINCULADO</t>
  </si>
  <si>
    <t>MATRIZ DE SEGUIMIENTO A LA IMPLEMENTACIÓN DE PROTOCOLO</t>
  </si>
  <si>
    <t>MATRIZ EXCEL</t>
  </si>
  <si>
    <t>-CONSERVAR ACTUALIZADA LA MATRIZ DE SEGUIMIENTO A LA IMPLEMENTACIÓN DE LOS PROTOCOLOS.</t>
  </si>
  <si>
    <t>-SEGUIMIENTO SEMESTRAL DE LA MATRIZ</t>
  </si>
  <si>
    <t>ACTUALIZACIÓN DEL SISTEMA DE GESTIÓN DE EGRESADOS ADICIÓN DE CAMPOS REQUERIDOS O NECESARIOS PARA EL SEGUIMIENTO A EGRESADOS</t>
  </si>
  <si>
    <t>-PROFESIONAL UNIVERSITARIO SISTEMAS DE INFORMACION</t>
  </si>
  <si>
    <t>1 ACTUALIZAR IMPLEMENTAR HACER SEGUIMIENTO Y EVALUAR EL PETI INSTITUCIONALIMPLEMENTAR EL PLAN DE COMUNICACIONES DEL PETIFORMULAR EJECUTAR Y HACER SEGUIMIENTO A LOS PROYECTOS TIC INCLUIDOS EN LA HOJA DE RUTA DEL PETIREALIZAR DE MANERA PERIÓDICA LA EVALUACIÓN DE LA ESTRATEGIA DE TI PARA DETERMINAR EL NIVEL DE AVANCE Y CUMPLIMIENTO DE LAS METAS DEFINIDAS EN EL PETI</t>
  </si>
  <si>
    <t>20/12/2021</t>
  </si>
  <si>
    <t>METODOLOGÍA DE SEGUIMIENTO A PROYECTOS TI, INFOGRAFIA DEL PETI, PETI ACTUALIZADO Y PUBLICADO</t>
  </si>
  <si>
    <t>0,011</t>
  </si>
  <si>
    <t>-&gt;=100% DE IMPLEMENTACIÓN DEL PETI</t>
  </si>
  <si>
    <t>-ASESOR TIC</t>
  </si>
  <si>
    <t>2. Definir y ejecutar la fase de implementación de la transición al protocolo IPv6.</t>
  </si>
  <si>
    <t>01/07/2021</t>
  </si>
  <si>
    <t>Documento de implementación</t>
  </si>
  <si>
    <t>3.Implementar el Marco de referencia "Arquitectura empresarial del Estado", para el fortalecimiento de las capacidades Institucionales y de Gestión TI.</t>
  </si>
  <si>
    <t>Documento que presente el avance de la implementación</t>
  </si>
  <si>
    <t>4. Brindar apoyo en la formulación de Planes, procedimientos y políticas para garantizar la continuidad de los servicios tecnológicos.</t>
  </si>
  <si>
    <t>Documento de Plan, procedimiento o política formulada/o</t>
  </si>
  <si>
    <t>5. Apoyar la implementación del portal de niños, jóvenes y adolescentes en la página Web Institucional.5. Apoyar la implementación del portal de niños, jóvenes y adolescentes en la página Web Institucional.</t>
  </si>
  <si>
    <t>Portal Web unimayor para niños implementado en https://unimayor.edu.co/web/transparencia-mipg/3511-unimayor-para-ninos-y-ninas</t>
  </si>
  <si>
    <t>6. Apoyar en el proceso de actualización del catálogo de los sistemas de información y catálogo de servicios TI. - Generar el directorio actualizado de servicios TI.</t>
  </si>
  <si>
    <t>Catalogo de sistemas de información y servicios TI actualizado.</t>
  </si>
  <si>
    <t>7. Apoyar al proceso de Planeación y Mejora en la caracterización de usuarios, actividades de rendición de cuentas a través de medios electrónicos, Ley de Transparencia y MIPG,requerimientos de la Superintendencia de Industria y Comercio.</t>
  </si>
  <si>
    <t>Documentos que soporten el apoyo.</t>
  </si>
  <si>
    <t>8.Avanzar con la fase de Alimentación del tablero de control actualizado con los indicadores asociados al cumplimiento de la estrategia de TI en el aplicativo Banco de Proyectos Institucional.</t>
  </si>
  <si>
    <t>Documentos Actualizados y publicados en https://unimayor.edu.co/web/transparencia</t>
  </si>
  <si>
    <t>9.Brindar apoyo para generar el plan de mantenimiento preventivo de la infraestructura, servicios tecnológicos e informes de mantenimientos realizados.</t>
  </si>
  <si>
    <t>Plan de mantenimiento preventivo</t>
  </si>
  <si>
    <t>10.Implementar la política de copias de respaldo y controles implementados para garantizar la continuidad de los servicios tecnológicos.</t>
  </si>
  <si>
    <t>Listado de asistencia del seguimiento a la implementacion de la política</t>
  </si>
  <si>
    <t>11. Cumplir y/o avanzar con los requerimientos de gobierno digital solicitados por Furag. -Fortalecer la pagina web Institucional para el cumplimiento de nivel A según la NTC 5854</t>
  </si>
  <si>
    <t>Pagina Web institucional https://unimayor.edu.co/web/</t>
  </si>
  <si>
    <t>12.Apoyar al proceso de Gestión Documental en la actualización del inventario de activos institucional, esquema de publicación e índice de información clasificada y reservada. -Brindar apoyo al proceso de Gestión documental en el uso y soporte del software GFILES.</t>
  </si>
  <si>
    <t>Documentos que soporten la actualización</t>
  </si>
  <si>
    <t>13.Apoyar en la generación, actualización y publicación de conjuntos de Datos Abiertos.</t>
  </si>
  <si>
    <t>Documento que contenga los Datos abiertos, Datos abiertos publicados en la pagina web institucional y en Datosabiertos.com</t>
  </si>
  <si>
    <t>14.Gestionar actividades para el cumplimiento de: Estrategia de uso y apropiación.</t>
  </si>
  <si>
    <t>Documentos que soporten el cumplimiento</t>
  </si>
  <si>
    <t>16. formular e implementar un procedimiento para la creación, modificación y actualización de los datos abiertos de la Institución.</t>
  </si>
  <si>
    <t>Procedimiento aprobado e implementado</t>
  </si>
  <si>
    <t>17. Formular e implementar el plan de transformación digital de la Institución.</t>
  </si>
  <si>
    <t>plan aprobado y publicado</t>
  </si>
  <si>
    <t>1. Seguimiento y/o ejecución de acciones necesarias al modelo de seguridad y privacidad de la información.</t>
  </si>
  <si>
    <t>Documento de avances del modelo de seguridad y privacidad de la información.</t>
  </si>
  <si>
    <t>0,012</t>
  </si>
  <si>
    <t>2. Gestionar la aprobación, divulgación y comunicación Institucional de las nuevas políticas, procedimientos, formatos y controles.</t>
  </si>
  <si>
    <t>13/01/2021</t>
  </si>
  <si>
    <t>Políticas, procedimientos, planes y formatos.</t>
  </si>
  <si>
    <t>3. Seguimiento y actualización del plan de tratamiento de riesgos.</t>
  </si>
  <si>
    <t>Informe</t>
  </si>
  <si>
    <t>4. Formar, concienciar y sensibilizar a la IUCMC de los controles (buenas prácticas) referentes a seguridad de la información.</t>
  </si>
  <si>
    <t>15/01/2021</t>
  </si>
  <si>
    <t>Actas</t>
  </si>
  <si>
    <t>5. Garantizar la seguridad de la información mediante la actualización o creación de políticas, procedimientos, controles y formatos necesarios para la IUCMC.</t>
  </si>
  <si>
    <t>16/01/2021</t>
  </si>
  <si>
    <t>6. Realizar la evaluación a matriz MSPI propuesta por MinTic “Instrumento de identificación de la línea base de seguridad administrativa y técnica”. (Cumplimiento política de Gobierno Digital y ley de transparencia).</t>
  </si>
  <si>
    <t>17/01/2021</t>
  </si>
  <si>
    <t>7. Evaluar, implementar y actualizar el Plan de seguridad y privacidad de la información en cumplimiento al decreto 612, conforme al plan de acción articulado para implementación del SGSI.</t>
  </si>
  <si>
    <t>18/01/2021</t>
  </si>
  <si>
    <t>Documentos y/o formatos</t>
  </si>
  <si>
    <t>8. Generar políticas de ciberseguridad interna.</t>
  </si>
  <si>
    <t>Documento</t>
  </si>
  <si>
    <t>9. Construcción de ambiente de pruebas de simulación de ataques cibernéticos para la IUCMC.</t>
  </si>
  <si>
    <t>10. Documentación y Seguimiento acciones derivadas de la auditoria interna en aplicativo SGI.</t>
  </si>
  <si>
    <t>21/01/2021</t>
  </si>
  <si>
    <t>11. Realizar análisis de vulnerabilidades, fuga de información, footprintig, fingerprintig, entre otros de los servidores y/o servicios informáticos de la IUCMC (pruebas internas).</t>
  </si>
  <si>
    <t>12. Gestión y verificación de indicadores de seguridad y privacidad de la información.</t>
  </si>
  <si>
    <t>23/01/2021</t>
  </si>
  <si>
    <t>13. Caracterizar los escenarios de riesgos cibernéticos junto con el objetivo, capacidad, impacto y aprendizaje de los mismos.</t>
  </si>
  <si>
    <t>14. Realizar test internos para mitigación de vulnerabilidades dentro de los activos de información (Servidores, equipos, red, etc)</t>
  </si>
  <si>
    <t>15. Construir y ejecutar escenarios de ataques de ingeniería social dentro de la IUCMC.</t>
  </si>
  <si>
    <t>1. Gestionar el servicio de internet principal y secundario con los requerimientos necesarios que garantice la conectividad institucional de las cuatro Sedes de la IUCMC.</t>
  </si>
  <si>
    <t>05/02/2021</t>
  </si>
  <si>
    <t>Estudios de Necesidad</t>
  </si>
  <si>
    <t>0,008</t>
  </si>
  <si>
    <t>125.000.000,00 €</t>
  </si>
  <si>
    <t>2. Realizar el mantenimiento y mejora de los canales de internet así como de los canales de interconexión entre las sedes.</t>
  </si>
  <si>
    <t>-TECNICO ADMINISTRATIVO RED DE DATOS</t>
  </si>
  <si>
    <t>3. Realizar mantenimiento y monitoreo de servicios críticos en los VPS (Servidores Privados Virtuales) en la nube, para el uso, acondicionamiento de actividades y servicios soportados como el sitio web institucional, aplicativos y sistemas de información institucionales, además el plan de contingencia para el sistema de información académico y de gestión (SIAG).</t>
  </si>
  <si>
    <t>Estudio de necesidad Informe</t>
  </si>
  <si>
    <t>4. Realizar la actualización, publicación y diseño de información y contenidos para el sitio web institucional.</t>
  </si>
  <si>
    <t>5. Realizar la creación de encuestas y reportes de información estadística para los procesos institucionales en el sistema de encuestas institucional.</t>
  </si>
  <si>
    <t>6. Actualizar los diagramas lógicos de red institucionales.</t>
  </si>
  <si>
    <t>7. Gestión para la implementación del certificado SSL para página web, sistema de información SIAG y plataforma pagos PSE.</t>
  </si>
  <si>
    <t>Estudios de necesidad</t>
  </si>
  <si>
    <t>8. Evaluar, mantener , renovar y/o actualizar licenciamiento software que garantice el desarrollo de las procesos académicos Institucionales.</t>
  </si>
  <si>
    <t>120.000.000,00 €</t>
  </si>
  <si>
    <t>9. Realizar el acondicionamiento tecnológico de zonas de trabajo comunes para el desarrollo de actividades académicas.</t>
  </si>
  <si>
    <t>15/06/2021</t>
  </si>
  <si>
    <t>10. Actualizar el sistema de seguridad perimetral (UTMs).</t>
  </si>
  <si>
    <t>15/02/2021</t>
  </si>
  <si>
    <t>150.000.000,00 €</t>
  </si>
  <si>
    <t>11. Estudio para la implementación del control de acceso a salas y laboratorios de la Institución.</t>
  </si>
  <si>
    <t>15/04/2021</t>
  </si>
  <si>
    <t>15/07/2021</t>
  </si>
  <si>
    <t>12. Formulación de proyecto para llevar a cabo la modernización del centro de procesamiento de datos y conectividad.</t>
  </si>
  <si>
    <t>Proyecto</t>
  </si>
  <si>
    <t>13. Realizar el mantenimiento del proyecto de sistema de validación de usuarios en plataformas y sistemas de información institucionales (autenticación unificada).</t>
  </si>
  <si>
    <t>14. Realizar la planeación, diseño y re-estructuración del sistema de cableado estructurado (eléctrico, voz, datos y video) en la sede Encarnación.</t>
  </si>
  <si>
    <t>15. Realizar estudio para la ampliación de cobertura WiFi en salones de clases de la IUCMC.</t>
  </si>
  <si>
    <t>16. Realizar el diseño, planeación y mejora del centro de datos en la sede Bicentenario.</t>
  </si>
  <si>
    <t>17. Formular y ejecutar un proyecto IoT.</t>
  </si>
  <si>
    <t>Proyecto Informe</t>
  </si>
  <si>
    <t>25.000.000,00 €</t>
  </si>
  <si>
    <t>18. Implementar las políticas de copias de respaldo de la IUCMC.</t>
  </si>
  <si>
    <t>Copias de respaldo</t>
  </si>
  <si>
    <t>80.000.000,00 €</t>
  </si>
  <si>
    <t>19. Actualizar el portafolio de servicios TI del subproceso de gestión de recursos tecnológicos.</t>
  </si>
  <si>
    <t>Portafolio de servicios</t>
  </si>
  <si>
    <t>20. Implementar el plan de mantenimiento y soporte a incidencias de infraestructura voz, datos y eléctrica, parque informático institucional y equipos de uso audiovisual, el plan debe contemplarse como una acción de mejora continua con el fin de mantener toda la infraestructura operativa y en un grado de disponibilidad aceptable.</t>
  </si>
  <si>
    <t>21. Realizar la documentación del protocolo IPV6 en modo Dual-Stack a nivel de direccionamiento en la red de datos institucional.</t>
  </si>
  <si>
    <t>18/12/2021</t>
  </si>
  <si>
    <t>22. Realizar el mantenimiento del proyecto de implementación para ambiente de virtualización de servicio críticos y alta disponibilidad.</t>
  </si>
  <si>
    <t>13.600.000,00 €</t>
  </si>
  <si>
    <t>23. Aplicar e implementar controles dando respuesta al sistema de gestión de seguridad de la información.</t>
  </si>
  <si>
    <t>Controles en plataforma</t>
  </si>
  <si>
    <t>24. Suscripción 60 cuentas GSuite Enterprise for Education</t>
  </si>
  <si>
    <t>Estudio de necesidad</t>
  </si>
  <si>
    <t>60.000.000,00 €</t>
  </si>
  <si>
    <t>25. Crear y hacer mantenimiento de cuentas de correo institucional (Admitidos, Docentes y Contratistas).</t>
  </si>
  <si>
    <t>-TECNICO ADMINISTRATIVO RED DE DATOS--ASESOR TIC</t>
  </si>
  <si>
    <t>1. DISEÑO E IMPLEMENTACIÓN DEL MÓDULO SIAG DE ADMISIONES 2.0 ACOPLADO CON EL NUEVO MOTOR DE BASE DE DATOS SQL SERVER 2019</t>
  </si>
  <si>
    <t>SISTEMA WEB EN PRODUCCIÓN.</t>
  </si>
  <si>
    <t>0,010</t>
  </si>
  <si>
    <t>2. Diseño e implementación del módulo SIAG registro en línea 2.0 acoplado con el nuevo motor de base de datos SQL SERVER 2019.</t>
  </si>
  <si>
    <t>Sistema web en producción.</t>
  </si>
  <si>
    <t>3. Diseño e implementación del módulo de liquidación 2.0 de recibos de matrícula para estudiantes de primer semestre acoplado con el nuevo motor de base de datos SQL SERVER 2019.</t>
  </si>
  <si>
    <t>4. Diseño e implementación del módulo de liquidación de recibos de inscripción para aspirantes a programas de la institución acoplado con el nuevo motor de base de datos SQL SERVER 2019.</t>
  </si>
  <si>
    <t>5. Diseño e implementación del módulo SIAG académico 2.0 acoplado con el nuevo motor de base de datos SQL SERVER 2019.</t>
  </si>
  <si>
    <t>6. Diseño e implementación del módulo SIAG bienestar 2.0 acoplado con el nuevo motor de base de datos SQL SERVER 2019.</t>
  </si>
  <si>
    <t>7. Diseño e implementación del sistema SIAG de planeación acoplado con el nuevo motor de base de datos SQL SERVER 2019.</t>
  </si>
  <si>
    <t>8. DISEÑO E IMPLEMENTACIÓN DEL MÓDULO SIAG TALENTO HUMANO 2.0 ACOPLADO CON EL NUEVO MOTOR DE BASE DE DATOS SQL SERVER 2019</t>
  </si>
  <si>
    <t>30/10/2021</t>
  </si>
  <si>
    <t>9. Diseño e implementación del módulo SIAG consulta de notas 2.0 acoplado con el nuevo motor de base de datos SQL SERVER 2019.</t>
  </si>
  <si>
    <t>10. Diseño e implementación del módulo SIAG registro de notas 2.0 acoplado con el nuevo motor de base de datos SQL SERVER 2019.</t>
  </si>
  <si>
    <t>11. Diseño e implementación del módulo SIAG investigaciones 2.0 acoplado con el nuevo motor de base de datos SQL SERVER 2019.</t>
  </si>
  <si>
    <t>12. Diseño e implementación del módulo SIAG egresados 2.0 acoplado con el nuevo motor de base de datos SQL SERVER 2019.</t>
  </si>
  <si>
    <t>13. Diseño e implementación del módulo SIAG internacionalización 2.0 acoplado con el nuevo motor de base de datos SQL SERVER 2019.</t>
  </si>
  <si>
    <t>14. Diseño e implementación del módulo SIAG proyección social 2.0 acoplado con el nuevo motor de base de datos SQL SERVER 2019.</t>
  </si>
  <si>
    <t>15. Desarrollo del módulo SIAG de liquidación ONLINE articulado con el portal de pagos PSE en línea acoplado con el nuevo motor de base de datos SQL SERVER 2019.</t>
  </si>
  <si>
    <t>16. DESARROLLO DEL MÓDULO SIAG DE REPORTES 2.0 ACOPLADO CON EL NUEVO MOTOR DE BASE DE DATOS SQL SERVER 2019</t>
  </si>
  <si>
    <t>17 REALIZAR PRUEBAS DE SOFTWARE FUNCIONALES ACTUANDO SOBRE LAS INTERFACES DE LOS SISTEMAS DE INFORMACION DEL ENTORNO ACADEMICO Y ADMINISTRATIVO BAJO LAS CARACTERISTICAS DE CAJA NEGRA</t>
  </si>
  <si>
    <t>ARTEFACTO DE PRUEBAS DE LOS SISTEMAS DE INFORMACION.</t>
  </si>
  <si>
    <t>18. Brindar soporte necesario a los usuarios académicos y administrativos de los sistemas de información de la institución.</t>
  </si>
  <si>
    <t>Informe estadistico en el task manager.</t>
  </si>
  <si>
    <t>19 ELABORACIÓN Y ACTUALIZACIÓN DE MANUALES DE USUARIO DE LOS SISTEMAS DE INFORMACIÓN DEL ENTORNO ACADÉMICO DE LA INSTITUCIÓN</t>
  </si>
  <si>
    <t>MANUALES DE USUARIO EN TASK MANAGER.</t>
  </si>
  <si>
    <t>20. Informe de relación del software desarrollado por la Institución y utilizado.</t>
  </si>
  <si>
    <t>1. Mantener y garantizar los Medios Educativos a nivel de Servicios (Plataforma Virtual, Internet, Wifi, Soporte) que se requieren en los procesos Académicos. - Apoyar actividades del proyecto Unimayor Virtual concernientes a la administración del LMS Moodle.</t>
  </si>
  <si>
    <t>Plataforma Unimayor Virtual en linea. Www.virtualunimayor.edu.co</t>
  </si>
  <si>
    <t>0,040</t>
  </si>
  <si>
    <t>2. Evaluar periódicamente el rendimiento, vida útil y estado de los Medios Educativos Institucionales a nivel tecnológico. - Formular, implementar y garantizar plan de Mantenimiento preventivo y/o correctivo periódicamente de los Medios Educativos Institucionales</t>
  </si>
  <si>
    <t>Documento Plan de mantenimiento preventivo</t>
  </si>
  <si>
    <t>3. Actualizar periódicamente el inventario de Medios Educativos a través del Aplicativo SIAG Recursos Físicos y poder visualizar la información mediante el aplicativo SIAG Reporte.</t>
  </si>
  <si>
    <t>Aplicativo SIAG Reportes actualizado</t>
  </si>
  <si>
    <t>4. Planear, gestionar y ejecutar la adquisición de Medios Educativos según requerimientos Institucionales o resultados de la evaluación periódica.</t>
  </si>
  <si>
    <t>55.000.000,00 €</t>
  </si>
  <si>
    <t>5. Adecuar 15 salones de la Institución con los medios educativos necesarios que permitan transmitir clases o eventos académicos por medio de plataformas virtuales en tiempo real. (Fase Inicial).</t>
  </si>
  <si>
    <t>Medios educativos instalados en los salones</t>
  </si>
  <si>
    <t>Admisiones</t>
  </si>
  <si>
    <t>&gt;= 80% DE LOS GRUPOS DE INVESTIGACIÓN RECONOCIDOS. "</t>
  </si>
  <si>
    <t>02/12/2021</t>
  </si>
  <si>
    <t>HACIA UNA FORMACIÓN INTEGRAL DE LOS ESTUDIANTES</t>
  </si>
  <si>
    <t>TOTAL AVANCE 3ER TRIMESTRE</t>
  </si>
  <si>
    <t>Proceso</t>
  </si>
  <si>
    <t>Adquisición de Bienes y Servicios</t>
  </si>
  <si>
    <t>Comuniciones</t>
  </si>
  <si>
    <t>Direccionamiento</t>
  </si>
  <si>
    <t>Gestión Contable y Financiera</t>
  </si>
  <si>
    <t>Inglés</t>
  </si>
  <si>
    <t>Gestión y desarrollo del Talento Humano</t>
  </si>
  <si>
    <t>Programa</t>
  </si>
  <si>
    <t>GESTIÓN DE CONVENIOS DE COOPERACIN ACADMICA</t>
  </si>
  <si>
    <t>GESTIÓN PARA LA VISIBILIDAD NACIONAL E INTERNACIONAL</t>
  </si>
  <si>
    <t>FORTALECIMIENTO DE ALIANZAS Y REDES ACADEMICAS</t>
  </si>
  <si>
    <t>GESTIÓN DE ALIANZAS ESTRATÉGICAS</t>
  </si>
  <si>
    <t>PLAN DE MANTENIMIENTO DE INFRAESTRUCTURA FÍSICA IUCM</t>
  </si>
  <si>
    <t>MANTENIMIENTO ARQUITECTONICO</t>
  </si>
  <si>
    <t>CONSTRUCCIÓN DE INFRAESTRUCTURA SEDE NORTE</t>
  </si>
  <si>
    <t>DESARROLLO DE INFRAESTRUCTURA FISICA</t>
  </si>
  <si>
    <t>MECANISMOS Y CANALES DE COMUNICACIÓN CON ENFOQUE DIFERENCIAL E INCLUYENTE</t>
  </si>
  <si>
    <t>GESTIÓN DE LA COMUNICACIÓN INSTITUCIONAL</t>
  </si>
  <si>
    <t>Adquisición de bienes y servicios</t>
  </si>
  <si>
    <t>gestión Jurídica</t>
  </si>
  <si>
    <t>INCLUSIÓN Y CONVIVENCIA PARA LA COMUNIDAD ACADÉMICA EN CONDICIÓN DE VULNERABILIDAD</t>
  </si>
  <si>
    <t>PREVENCIÓN Y ATENCIÓN DE CASOS DE VULNERABILIDAD VIOLENCIA SEXUAL Y DE GÉNERO</t>
  </si>
  <si>
    <t>FOMENTO DE LA PARTICIPACIÓN DE LOS ESTUDIANTES EN ACTIVIDADES DE FORMACIÓN INTEGRAL</t>
  </si>
  <si>
    <t>DESARROLLO INTEGRAL DE LA PERSONA Y LA CONVIVENCIA</t>
  </si>
  <si>
    <t>MODELO INTEGRAL DE BIENESTAR INSTITUCIONAL</t>
  </si>
  <si>
    <t>FORMACIÓN ACADÉMICA DEL DOCENTE UNIMAYOR</t>
  </si>
  <si>
    <t>HACIA UNA FORMACIÓN CUALIFICACION Y CONSOLIDACIÓN DE LA COMUNIDAD PROFESORAL UNIMAYOR</t>
  </si>
  <si>
    <t>NIVELACIÓN SALARIAL PARA LA PLANTA DOCENTE DE LA UNIMAYOR</t>
  </si>
  <si>
    <t>AMPLIACIÓN PLANTA DOCENTE UNIMAYOR</t>
  </si>
  <si>
    <t>ACTUALIZACIÓN DEL SISTEMA DE EVALUACIÓN DOCENTE UNIMAYOR</t>
  </si>
  <si>
    <t>RENOVACIÓN DE PROGRAMAS ACADÉMICOS</t>
  </si>
  <si>
    <t>MEJORAMIENTO CONTINUO Y DE AUTO REGULACIÓN INSTITUCIONAL</t>
  </si>
  <si>
    <t>AMPLIACIÓN DE COBERTURA ACADÉMICA</t>
  </si>
  <si>
    <t>AUTOEVALUACIÓN CON FINES DE ACREDITACIÓN DE PROGRAMAS ACADÉMICOS</t>
  </si>
  <si>
    <t>CONSOLIDACIÓN DEL SISTEMA DE ASEGURAMIENTO INTERNO DE LA CALIDAD</t>
  </si>
  <si>
    <t>DISEÑO E IMPLEMENTACIÓN DEL MODELO DE GESTIÓN DEL CONOCIMIENTO Y LA INNOVACIÓN INSTITUCIONAL</t>
  </si>
  <si>
    <t>MODELO DE GESTIÓN DEL CONOCIMIENTO Y LA INNOVACIÓN INSTITUCIONAL</t>
  </si>
  <si>
    <t>GESTIÓN DE LA IMAGEN, OFERTA Y SERVICIOS ACADÉMICOS DE LA INSTITUCIÓN UNIVERSITARIA.</t>
  </si>
  <si>
    <t>AUTOEVALUACIÓN CON FINES DE ACREDITACIÓN INSTITUCIONAL</t>
  </si>
  <si>
    <t>71,24</t>
  </si>
  <si>
    <t>69,39</t>
  </si>
  <si>
    <t>PARTICIPACIÓN DE ESTUDIANTES DOCENTES Y ADMINISTRATIVOS EN EVENTOS ACADÉMICOS NACIONALES E INTERNACIONALES</t>
  </si>
  <si>
    <t>MEJORAMIENTO DE LA GESTIÓN DE INFORMACIÓN DE EGRESADOS</t>
  </si>
  <si>
    <t>RELACIONAMIENTO PERMANENTE EGRESADOS DEL COLEGIO MAYOR DEL CAUCA</t>
  </si>
  <si>
    <t>OFERTA DE PROGRAMAS DE EDUCACIÓN CONTINUA PARA LA ACTUALIZACIÓN PERMENENTE DE LOS EGRESADOS</t>
  </si>
  <si>
    <t>REFERENCIACION LABORAL</t>
  </si>
  <si>
    <t>INTERACCIÓN DEL EGRESADO Y SU PROGRAMA ACADEMICO</t>
  </si>
  <si>
    <t>EGRESADOS Y ACADEMIA</t>
  </si>
  <si>
    <t>IMPACTO DE LOS EGRESADOS EN EL MEDIO SOCIAL ACADÉMICO Y PRODUCTIVO</t>
  </si>
  <si>
    <t>DESEMPEO DEL EGRESADO</t>
  </si>
  <si>
    <t>FORTALECIMIENTO DE PRACTICAS CON RESPONSABILIDAD SOCIAL.</t>
  </si>
  <si>
    <t>GESTIÓN SOCIAL UNIVERSITARIA</t>
  </si>
  <si>
    <t>FOMENTO DE CONDICIONES DE VIDA FAVORABLES EN LAS DIFERENTES COMUNIDADES.</t>
  </si>
  <si>
    <t>METODOLOGÍA MEDICIÓN DE IMPACTO SOCIAL UNIMAYOR</t>
  </si>
  <si>
    <t xml:space="preserve">Avance </t>
  </si>
  <si>
    <t>1er trimestre</t>
  </si>
  <si>
    <t>2do trimestre</t>
  </si>
  <si>
    <t>3er trimestre</t>
  </si>
  <si>
    <t>4to trimestre</t>
  </si>
  <si>
    <t xml:space="preserve">Meta cumplimiento POA anual </t>
  </si>
  <si>
    <t>&gt;=90%</t>
  </si>
  <si>
    <t>MODERNIZACIÓN PLANTA DE PERSONAL</t>
  </si>
  <si>
    <t>DESARROLLO DE PLANTA DE PERSONAL</t>
  </si>
  <si>
    <t>PROYECTO OPERATIVO TALENTO HUMANO</t>
  </si>
  <si>
    <t>PROGRAMA OPERATIVO TALENTO HUMANO 2021</t>
  </si>
  <si>
    <t>ACTUALIZACIÓN DEL SISTEMA DE INFORMACIÓN DEL PROCESO DE INVESTIGACIÓN</t>
  </si>
  <si>
    <t>FORTALECIMIENTO SISTEMA DE INVESTIGACIÓN</t>
  </si>
  <si>
    <t>PLAN ESTRATEGICO DE TECNOLOGIA DE INFORMACIÓN (PETI) - GOBIERNO DIGITAL</t>
  </si>
  <si>
    <t>INFRAESTRUCTURA TECNOLOGICA IUCMC</t>
  </si>
  <si>
    <t>15. FORMULAR E IMPLEMENTAR LA POLITICA DE GOBERNANZA DE DATOS</t>
  </si>
  <si>
    <t>POLITICA APROBADA Y PUBLICADA</t>
  </si>
  <si>
    <t>PLAN ESTRATEGICO DE TECNOLOGIA DE INFORMACIÓN (PETI) - SEGURIDAD DE LA INFORMACIÓN</t>
  </si>
  <si>
    <t>PLAN ESTRATEGICO DE TECNOLOGIA DE INFORMACIÓN (PETI) - INFRAESTRUCTURA TECNOLÓGICA</t>
  </si>
  <si>
    <t>PLAN ESTRATEGICO DE TECNOLOGIA DE INFORMACIÓN (PETI) - DESARROLLO</t>
  </si>
  <si>
    <t>PLAN ESTRATEGICO DE TECNOLOGIA DE INFORMACIÓN (PETI) - MEDIOS EDUCATIVOS</t>
  </si>
  <si>
    <t>-No. DE PROPUESTAS IMPLEMENTADAS</t>
  </si>
  <si>
    <t>-No. DE PROYECTOS APROBADOS PARA EJECUCIÓN/TOTAL DE PROYECTOS REGISTRADOS EN BANCO DE PROYECTOS*100</t>
  </si>
  <si>
    <t>-No. DE CARACTERIZACIONES DE CIUDADANOS ACTUALIZADA</t>
  </si>
  <si>
    <t>-No. DE DOCUMENTOS PUBLICADOS/TOTAL DE DOCUMENTOS REQUERIDOS DE PUBLICACIÓN AL 31 DE ENERO</t>
  </si>
  <si>
    <t>-No. DE TABLEROS DE MANDO CON INFORMACIÓN COMPLETA</t>
  </si>
  <si>
    <t>-No. DE SEGUIMIENTOS A RIESGOS REALIZADOS</t>
  </si>
  <si>
    <t>PLAN ANTICORRUPCIÓN Y ATENCIÓN AL CIUDADANo.</t>
  </si>
  <si>
    <t>-&gt;=1 PLAN ANTICORRUPCIÓN Y ATENCIÓN AL CIUDADANo.</t>
  </si>
  <si>
    <t>-No. DE PLANES DE ANTICORRUPCIÓN APROBADOS PARA LA VIGENCIA</t>
  </si>
  <si>
    <t>-No. DE MODELOS DE OPERACIÓN POR PROCESO ESTABLECIDO</t>
  </si>
  <si>
    <t>-No. DE PROCEDIMIENTOS RACIONALIZADOS /TOTAL DE SOLICITUDES DE RACIONALIZACIÓN DE PROCEDIMIENTOS *100</t>
  </si>
  <si>
    <t>-No. DE SOLICITUDES DE ACTUALIZACIÓN/TOTAL DE ACTUALIZACIONES PROGRAMADAS</t>
  </si>
  <si>
    <t>-No. DE ESTRATEGIAS REALIZADAS/TOTAL DE ESTRATEGIAS PLANIFICADAS * 100</t>
  </si>
  <si>
    <t>-No. DE ESTRATEGIAS DE PARTICIPACIÓN IMPLEMENTADAS/ESTRATEGIAS DE PARTICIPACIÓN APROBADAS *100</t>
  </si>
  <si>
    <t>-No. DE TRÁMITES ACTUALIZADOS/TOTAL DE TRÁMITES APROBADOS (21 EN PLATAFORMA SUIT)*100</t>
  </si>
  <si>
    <t>-No. DE SEGUIMIENTOS REALIZADOS</t>
  </si>
  <si>
    <t>-No. DE ENCUESTAS REALIZADAS</t>
  </si>
  <si>
    <t>-No. DE ACTIVIDADES EJECUTADAS/TOTAL DE ACTIVIDADES A EJECUTAR *100</t>
  </si>
  <si>
    <t>-No. DE ESTUDIANTES QUE INGRESAN A LA IUCMC MEDIANTE MECANISMOS DE ADMISIÓN EXCEPCIONALES/ TOTAL DE ESTUDIANTES ADMITIDOS EN EL SEMESTRE * 100</t>
  </si>
  <si>
    <t>-No. DE INFORMES PRESENTADOS RELACIONADOS CON LOS TRÁMITES 115963, 20449, 14653,19890,14647</t>
  </si>
  <si>
    <t>-No. DE ATENCIONES CERRADAS/ No. DE SOLICITUDES AL CHAT INSTITUCIONAL*100</t>
  </si>
  <si>
    <t>-1 SISTEMA DE ASEGURAMIENTO INTERNo. DE LA CALIDAD VALIDADO E IMPLEMENTADO EN LA UNIMAYOR</t>
  </si>
  <si>
    <t>-No. DE REQUISITOS DE REGISTROS CALIFICADOS Y CONDICIONES DE CALIDAD EN PAGINA INSTITUCIONAL CUMPLIDOS/TOTAL DE REQUISITOS A CUMPLIR</t>
  </si>
  <si>
    <t>-No. DE PROPUESTAS DE IMPLEMENTACIÓN PRESENTADAS</t>
  </si>
  <si>
    <t>No. DE CONVENIOS ACTIVOS Y ACTIVIDADES COOPERACIÓN ACADÉMICA DESARROLLADOS POR EL PROGRAMA CON INSTITUCIONES Y PROGRAMAS DE ALTA CALIDAD Y RECONOCIMIENTO NACIONAL E INTERNACIONAL/NO. DE CONVENIOS FIRMADOS "</t>
  </si>
  <si>
    <t>No.. DE PARTICIPACIONES DE ESTUDIANTES, DOCENTES EN REDES ACADÉMICAS CIENTÍFICAS, CULTURALES Y DE EXTENSIÓN.</t>
  </si>
  <si>
    <t>No. DE ALIANZAS ESTRATÉGICAS CONSOLIDADAS.</t>
  </si>
  <si>
    <t>No. DE PROYECTOS EJECUTADOS QUE CONTRIBUYAN A LA SOLUCIÓN DE PROBLEMÁTICAS DE LA REGIÓN EN EL MARCO DE LAS ALIANZAS ESTRATÉGICAS.</t>
  </si>
  <si>
    <t>No. DE EGRESADOS CON INFORMACIÓN ACTUALIZADA/TOTAL DE EGRESADOS DE LA INSTITUCIÓN.</t>
  </si>
  <si>
    <t>No. DE EGRESADOS QUE PARTICIPAN EN CONVOCATORIAS EXTERNAS /TOTAL DE SOLICITUDES POR CONVOCATORIAS EXTERNAS</t>
  </si>
  <si>
    <t>No. DE ACTUALIZACIONES CURRICULARES TENIENDO EN CUENTA LA PERCEPCIÓN DE LOS EGRESADOS.</t>
  </si>
  <si>
    <t>No. DE HERRAMIENTAS DISEÑADAS E IMPLEMENTADAS PARA MEDICIÓN DEL IMPACTO DE LOS EGRESADOS EN EL MEDIO SOCIAL, ACADÉMICO Y PRODUCTIVO.</t>
  </si>
  <si>
    <t>No. DE GRADUADOS POR PROGRAMA</t>
  </si>
  <si>
    <t>No. DE CONVOCATORIAS INTERNAS DE PROYECTOS DE RESPONSABILIDAD SOCIAL</t>
  </si>
  <si>
    <t>No. Y TIPO DE PROYECTOS Y ACTIVIDADES DE PROYECCIÓN SOCIAL DESARROLLADOS POR DIRECTIVOS, PROFESORES Y ESTUDIANTES DEL PROGRAMA PARA LA COMUNIDAD</t>
  </si>
  <si>
    <t>No. DE PROGRAMAS DE EDUCACIÓN CONTINUA OFERTADOS Y EJECUTADOS DE ACUERDO A REQUERIMIENTOS DE LOS EGRESADOS.</t>
  </si>
  <si>
    <t>No. DE PROYECTOS FORMULADOS Y EJECUTADOS / NÚMERO DE PROYECTOS PRESENTADOS.</t>
  </si>
  <si>
    <t>No. DE CONVENIOS EJECUTADOS</t>
  </si>
  <si>
    <t>-No. DE ALIANZAS ESTRATÉGICAS CONSOLIDADAS.</t>
  </si>
  <si>
    <t>-No. DE PROYECTOS EJECUTADOS QUE CONTRIBUYAN A LA SOLUCIÓN DE PROBLEMÁTICAS DE LA REGIÓN EN EL MARCO DE LAS ALIANZAS ESTRATÉGICAS.</t>
  </si>
  <si>
    <t>-No. DE INFORMES Y DECLARACIONES PRESENTADAS/TOTAL DE INFORMES Y DECLARACIONES A PRESENTAR *100</t>
  </si>
  <si>
    <t>-No. DE OPERACIONES CONTABLES Y FINANCIERAS REGISTRADAS, CONTROLADAS Y VERIFICADAS/ TOTAL DE OPERACIONES A REALIZAR</t>
  </si>
  <si>
    <t>-No. DE CURSOS INTENSIVOS, SEMINARIOS Y/O DIPLOMADOS A LA COMUNIDAD EN GENERAL REALIZADOS/TOTAL CURSOS INTENSIVOS, SEMINARIOS Y/O DIPLOMADOS A LA COMUNIDAD EN GENERAL</t>
  </si>
  <si>
    <t>-No. DE PROPUESTAS PRESENTADAS</t>
  </si>
  <si>
    <t>-No. DE INFORMES REALIZADOS</t>
  </si>
  <si>
    <t>-No. DE PRUEBAS DE COMPETENCIA REALIZADAS</t>
  </si>
  <si>
    <t>-No. DE POLÍTICAS DE INVESTIGACIÓN FORMATIVA</t>
  </si>
  <si>
    <t>-No. DE INCENTIVOS CONCEDIDOS A LOS DOCENTES INVESTIGADORES</t>
  </si>
  <si>
    <t>-No. DE MOVILIDADES DE DOCENTES A NIVEL NACIONAL O INTERNACIONAL.</t>
  </si>
  <si>
    <t>"No. DE PARTICIPACIONES DE ESTUDIANTES, DOCENTES EN EVENTOS NACIONALES. "</t>
  </si>
  <si>
    <t>-No. DE PARTICIPACIONES DE ESTUDIANTES, DOCENTES EN EVENTOS INTERNACIONALES.</t>
  </si>
  <si>
    <t>-No. DE PARTICIPACIONES DE ESTUDIANTES, DOCENTES EN REDES ACADÉMICAS CIENTÍFICAS, CULTURALES Y DE EXTENSIÓN.</t>
  </si>
  <si>
    <t>-No. DE CAPACITACIONES EN COMPETENCIAS INVESTIGATIVAS PARA LOS ESTUDIANTES.</t>
  </si>
  <si>
    <t>-No. DE PROYECTOS DE INVESTIGACIÓN EN EL AULA REGISTRADOS EN EL SISTEMA DE INFORMACIÓN DE INVESTIGACIÓN</t>
  </si>
  <si>
    <t>-No. DE GRUPOS PARTICIPANTES EN LAS CONVOCATORIAS</t>
  </si>
  <si>
    <t>-No. DE ESTUDIANTES POR PROGRAMA PARTICIPANTES EN PROYECTOS REALIZADOS A TRAVÉS CONVOCATORIAS INTERNAS</t>
  </si>
  <si>
    <t>-No. DE CONVOCATORIAS DE JÓVENES INVESTIGADORES.--No. DE JÓVENES INVESTIGADORES</t>
  </si>
  <si>
    <t>-No. DE JÓVENES INVESTIGADORES</t>
  </si>
  <si>
    <t>-No. PROYECTOS DE DESARROLLO INTERNO, EN EJECUCIÓN O TERMINADOS.</t>
  </si>
  <si>
    <t>-No. DE PROYECTOS CON ARTICULACIÓN UNIVERSIDAD EMPRESA ESTADO SOCIEDAD--No. DE ESTUDIANTES POR PROGRAMA PARTICIPANTES EN PROYECTOS CON ARTICULACIÓN UNIVERSIDAD EMPRESA ESTADO SOCIEDAD</t>
  </si>
  <si>
    <t>-No. DE ESTUDIANTES POR PROGRAMA PARTICIPANTES EN PROYECTOS CON ARTICULACIÓN UNIVERSIDAD EMPRESA ESTADO SOCIEDAD</t>
  </si>
  <si>
    <t>-No. DE PARTICIPACIONES EN EVENTOS ACADÉMICO-CIENTÍFICOS DE CARÁCTER NACIONAL O INTERNACIONAL</t>
  </si>
  <si>
    <t>-No. DE ESTUDIANTES POR PROGRAMA PARTICIPANTES EN EVENTOS ACADÉMICO-</t>
  </si>
  <si>
    <t>-No. DE EVENTOS CIENTÍFICOS DE CARÁCTER NACIONAL O INTERNACIONAL REALIZADOS</t>
  </si>
  <si>
    <t>-No. DE PRODUCTOS DE DESARROLLO TECNOLÓGICO E INNOVACIÓN Y CREACIÓN ARTÍSTICA Y CULTURAL SOMETIDOS A PROCESOS DE PROTECCIÓN DE PROPIEDAD INTELECTUAL</t>
  </si>
  <si>
    <t>-No. DE CONVOCATORIAS PARA FOMENTAR LA INVESTIGACIÓN FORMATIVA--No. DE SEMILLEROS INSCRITOS A LA CONVOCATORIA / No. TOTAL DE SEMILLEROS DE LA INSTITUCIÓN--No. DE ESTUDIANTES PARTICIPANTES EN LOS PROYECTOS EN EL MARCO DE LAS CONVOCATORIAS / No. TOTAL DE ESTUDIANTES DE SEMILLEROS DE LA INSTITUCIÓN--PORCENTAJE INVERTIDO EN LA EJECUCIÓN</t>
  </si>
  <si>
    <t>-No. DE EVENTOS DE DIVULGACIÓN / SOCIALIZACIÓN DE ACTIVIDADES EN INVESTIGACIÓN PARA ESTUDIANTES</t>
  </si>
  <si>
    <t>-No. DE SEMILLEROS PARTICIPANTES EN LOS ENCUENTROS / No. DE TOTAL DE SEMILLEROS DE LA INSTITUCIÓN--No. DE ESTUDIANTES PARTICIPANTES EN LOS ENCUENTROS DE SEMILLEROS / No. TOTAL DE ESTUDIANTES DE SEMILLEROS DE LA INSTITUCIÓN--No. DE ESTUDIANTES PARTICIPANTES EN DIVULGACIÓN/SOCIALIZACIÓN DE ACTIVIDADES DE INVESTIGACIÓN POR PROGRAMA/</t>
  </si>
  <si>
    <t>-No. DE ESTUDIANTES PARTICIPANTES POR PROGRAMA CAPACITADOS EN COMPETENCIAS INVESTIGATIVAS</t>
  </si>
  <si>
    <t>-No. DE CAPACITACIONES EN COMPETENCIAS INVESTIGATIVAS PARA LOS DOCENTES</t>
  </si>
  <si>
    <t>-No. DE DOCENTES CAPACITADOS EN COMPETENCIAS INVESTIGATIVAS</t>
  </si>
  <si>
    <t>-No. DE DOCENTES DE PLANTA CON ESTUDIOS DE DOCTORADO</t>
  </si>
  <si>
    <t>-No. DE DOCENTES DE PLANTA NUEVOS/ No. TOTAL DE PLAZAS DOCENTES PROPUESTAS</t>
  </si>
  <si>
    <t>-No. DE PROGRAMAS CON REGISTRO CALIFICADO/ TOTAL DE PROGRAMAS</t>
  </si>
  <si>
    <t>-No. DE PROGRAMAS PRESENTADOS A TRAVES DE PLATAFORMA UNIMAYOR VIRTUAL.--NO DE PROGRAMAS DE POSGRADO PRESENTADO.</t>
  </si>
  <si>
    <t>-No. DE PROGRAMAS DE LA IUCMC CON AUTOEVALUACIÓN CON FINES DE ACREDITACIÓN/ NRO. DE PROGRAMAS DE LA IUCMC</t>
  </si>
  <si>
    <t>-No. DE MODELOS DE GESTIÓN DEL CONOCIMIENTO E INNOVACIÓN INSTITUCIONAL</t>
  </si>
  <si>
    <t>-No. DE ESTUDIANTES PARTÍCIPES DE ACTIVIDADES DE FORMACIÓN INTEGRAL/ No. DE ESTUDIANTES DE LA INSTITUCIÓN</t>
  </si>
  <si>
    <t>-No. DE INFORMES</t>
  </si>
  <si>
    <t>-No. DE SOCIALIZACIONES</t>
  </si>
  <si>
    <t>No. DE SERVIDORES CON INFORMACIÓN COMPLETA / TOTAL DE SERVIDORES</t>
  </si>
  <si>
    <t>-No. DE SERVIDORES CON INFORMACIÓN COMPLETA / TOTAL DE SERVIDORES</t>
  </si>
  <si>
    <t>No. DE VARIABLES CONTENIDAS EN SISTEMA INFORMACIÓN TH/ TOTAL DE VARIABLES REQUERIDAS PARA EL SISTEMA INFORMACIÓN TH</t>
  </si>
  <si>
    <t>-No. DE VARIABLES CONTENIDAS EN SISTEMA INFORMACIÓN TH/ TOTAL DE VARIABLES REQUERIDAS PARA EL SISTEMA INFORMACIÓN TH</t>
  </si>
  <si>
    <t>-No. DE CRONOGRAMAS</t>
  </si>
  <si>
    <t>-No. DE POLÍTICAS DE CONFLICTO DE INTERÉS</t>
  </si>
  <si>
    <t>-No. DE ACTIVIDADES EJECUTADAS/TOTAL DE ACTIVIDADES PROGRAMADAS</t>
  </si>
  <si>
    <t>-No. DE EGRESADOS CON INFORMACIÓN ACTUALIZADA/TOTAL DE EGRESADOS DE LA INSTITUCIÓN.</t>
  </si>
  <si>
    <t>-No.. DE REQUERIMIENTOS IMPLEMENTADAS/TOTAL DE REQUERIMIENTOS DEL PETI</t>
  </si>
  <si>
    <t>Investigaciones</t>
  </si>
  <si>
    <t>Planeacion Académica</t>
  </si>
  <si>
    <t>Planeación y Mejora</t>
  </si>
  <si>
    <t>Relacionamiento con el entorno</t>
  </si>
  <si>
    <t>Gestión de Recursos Técnologicos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</si>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</sst>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3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/>
    <xf numFmtId="164" fontId="3" fillId="0" borderId="0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9" fontId="8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4" xfId="1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372B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1</xdr:row>
      <xdr:rowOff>116541</xdr:rowOff>
    </xdr:to>
    <xdr:pic>
      <xdr:nvPicPr>
        <xdr:cNvPr id="2" name="Picture 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Normal="100" workbookViewId="0">
      <selection activeCell="J3" sqref="J3"/>
    </sheetView>
  </sheetViews>
  <sheetFormatPr baseColWidth="10" defaultRowHeight="12.75" x14ac:dyDescent="0.25"/>
  <cols>
    <col min="1" max="1" width="2" style="37" bestFit="1" customWidth="1"/>
    <col min="2" max="2" width="45.7109375" style="33" bestFit="1" customWidth="1"/>
    <col min="3" max="4" width="11.28515625" style="37" customWidth="1"/>
    <col min="5" max="5" width="45.85546875" style="33" bestFit="1" customWidth="1"/>
    <col min="6" max="6" width="6.7109375" style="37" customWidth="1"/>
    <col min="7" max="7" width="11.85546875" style="37" customWidth="1"/>
    <col min="8" max="9" width="45.7109375" style="37" bestFit="1" customWidth="1"/>
    <col min="10" max="10" width="15.7109375" style="37" bestFit="1" customWidth="1"/>
    <col min="11" max="11" width="10.7109375" style="37" bestFit="1" customWidth="1"/>
    <col min="12" max="12" width="6.85546875" style="37" bestFit="1" customWidth="1"/>
    <col min="13" max="16384" width="11.42578125" style="33"/>
  </cols>
  <sheetData>
    <row r="1" spans="1:12" s="37" customFormat="1" x14ac:dyDescent="0.25">
      <c r="A1" s="15"/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</row>
    <row r="2" spans="1:12" ht="76.5" x14ac:dyDescent="0.25">
      <c r="A2" s="36">
        <v>1</v>
      </c>
      <c r="B2" s="34" t="s">
        <v>11</v>
      </c>
      <c r="C2" s="36" t="s">
        <v>12</v>
      </c>
      <c r="D2" s="36" t="s">
        <v>13</v>
      </c>
      <c r="E2" s="34" t="s">
        <v>14</v>
      </c>
      <c r="F2" s="38">
        <v>4500</v>
      </c>
      <c r="G2" s="36" t="s">
        <v>15</v>
      </c>
      <c r="H2" s="36" t="s">
        <v>16</v>
      </c>
      <c r="I2" s="36" t="s">
        <v>867</v>
      </c>
      <c r="J2" s="36" t="s">
        <v>17</v>
      </c>
      <c r="K2" s="36" t="s">
        <v>18</v>
      </c>
      <c r="L2" s="36">
        <v>75</v>
      </c>
    </row>
    <row r="3" spans="1:12" ht="138" customHeight="1" x14ac:dyDescent="0.25">
      <c r="A3" s="36">
        <v>2</v>
      </c>
      <c r="B3" s="34" t="s">
        <v>19</v>
      </c>
      <c r="C3" s="36" t="s">
        <v>12</v>
      </c>
      <c r="D3" s="36" t="s">
        <v>13</v>
      </c>
      <c r="E3" s="34" t="s">
        <v>20</v>
      </c>
      <c r="F3" s="38">
        <v>4000</v>
      </c>
      <c r="G3" s="36" t="s">
        <v>15</v>
      </c>
      <c r="H3" s="36" t="s">
        <v>21</v>
      </c>
      <c r="I3" s="36" t="s">
        <v>868</v>
      </c>
      <c r="J3" s="36" t="s">
        <v>17</v>
      </c>
      <c r="K3" s="36" t="s">
        <v>18</v>
      </c>
      <c r="L3" s="36">
        <v>75</v>
      </c>
    </row>
    <row r="4" spans="1:12" ht="90" customHeight="1" x14ac:dyDescent="0.25">
      <c r="A4" s="36">
        <v>3</v>
      </c>
      <c r="B4" s="34" t="s">
        <v>22</v>
      </c>
      <c r="C4" s="36" t="s">
        <v>12</v>
      </c>
      <c r="D4" s="36" t="s">
        <v>13</v>
      </c>
      <c r="E4" s="34" t="s">
        <v>23</v>
      </c>
      <c r="F4" s="38">
        <v>4000</v>
      </c>
      <c r="G4" s="36" t="s">
        <v>15</v>
      </c>
      <c r="H4" s="36" t="s">
        <v>24</v>
      </c>
      <c r="I4" s="36" t="s">
        <v>869</v>
      </c>
      <c r="J4" s="36" t="s">
        <v>17</v>
      </c>
      <c r="K4" s="36" t="s">
        <v>18</v>
      </c>
      <c r="L4" s="36">
        <v>75</v>
      </c>
    </row>
    <row r="9" spans="1:12" x14ac:dyDescent="0.25">
      <c r="B9" s="33" t="s">
        <v>25</v>
      </c>
      <c r="E9" s="35">
        <v>0.75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I31" zoomScale="140" zoomScaleNormal="140" workbookViewId="0">
      <selection sqref="A1:A1048576"/>
    </sheetView>
  </sheetViews>
  <sheetFormatPr baseColWidth="10" defaultRowHeight="15" x14ac:dyDescent="0.25"/>
  <cols>
    <col min="1" max="1" width="2.42578125" style="30" bestFit="1" customWidth="1"/>
    <col min="2" max="2" width="45.7109375" style="30" bestFit="1" customWidth="1"/>
    <col min="3" max="4" width="7.28515625" style="30" bestFit="1" customWidth="1"/>
    <col min="5" max="5" width="45.7109375" style="30" bestFit="1" customWidth="1"/>
    <col min="6" max="6" width="5.140625" style="30" bestFit="1" customWidth="1"/>
    <col min="7" max="7" width="10.5703125" style="30" bestFit="1" customWidth="1"/>
    <col min="8" max="10" width="45.7109375" style="30" bestFit="1" customWidth="1"/>
    <col min="11" max="11" width="10.7109375" style="30" bestFit="1" customWidth="1"/>
    <col min="12" max="12" width="6.7109375" style="30" bestFit="1" customWidth="1"/>
    <col min="13" max="16384" width="11.42578125" style="30"/>
  </cols>
  <sheetData>
    <row r="1" spans="1:12" s="27" customFormat="1" ht="9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s="27" customFormat="1" ht="18" x14ac:dyDescent="0.25">
      <c r="A2" s="28">
        <v>1</v>
      </c>
      <c r="B2" s="28" t="s">
        <v>412</v>
      </c>
      <c r="C2" s="28" t="s">
        <v>34</v>
      </c>
      <c r="D2" s="28" t="s">
        <v>78</v>
      </c>
      <c r="E2" s="28" t="s">
        <v>413</v>
      </c>
      <c r="F2" s="31">
        <v>-1000</v>
      </c>
      <c r="G2" s="28" t="s">
        <v>15</v>
      </c>
      <c r="H2" s="28" t="s">
        <v>230</v>
      </c>
      <c r="I2" s="28" t="s">
        <v>849</v>
      </c>
      <c r="J2" s="28" t="s">
        <v>414</v>
      </c>
      <c r="K2" s="28" t="s">
        <v>210</v>
      </c>
      <c r="L2" s="28">
        <v>100</v>
      </c>
    </row>
    <row r="3" spans="1:12" s="27" customFormat="1" ht="18" x14ac:dyDescent="0.25">
      <c r="A3" s="28">
        <v>2</v>
      </c>
      <c r="B3" s="28" t="s">
        <v>415</v>
      </c>
      <c r="C3" s="28" t="s">
        <v>12</v>
      </c>
      <c r="D3" s="28" t="s">
        <v>13</v>
      </c>
      <c r="E3" s="28" t="s">
        <v>416</v>
      </c>
      <c r="F3" s="31">
        <v>1000</v>
      </c>
      <c r="G3" s="28" t="s">
        <v>15</v>
      </c>
      <c r="H3" s="28" t="s">
        <v>417</v>
      </c>
      <c r="I3" s="28" t="s">
        <v>850</v>
      </c>
      <c r="J3" s="28" t="s">
        <v>418</v>
      </c>
      <c r="K3" s="28" t="s">
        <v>18</v>
      </c>
      <c r="L3" s="28">
        <v>75</v>
      </c>
    </row>
    <row r="4" spans="1:12" s="27" customFormat="1" ht="18" x14ac:dyDescent="0.25">
      <c r="A4" s="28">
        <v>3</v>
      </c>
      <c r="B4" s="28" t="s">
        <v>419</v>
      </c>
      <c r="C4" s="28" t="s">
        <v>12</v>
      </c>
      <c r="D4" s="28" t="s">
        <v>13</v>
      </c>
      <c r="E4" s="28" t="s">
        <v>420</v>
      </c>
      <c r="F4" s="28" t="s">
        <v>421</v>
      </c>
      <c r="G4" s="28" t="s">
        <v>15</v>
      </c>
      <c r="H4" s="28" t="s">
        <v>417</v>
      </c>
      <c r="I4" s="28" t="s">
        <v>850</v>
      </c>
      <c r="J4" s="28" t="s">
        <v>418</v>
      </c>
      <c r="K4" s="28" t="s">
        <v>18</v>
      </c>
      <c r="L4" s="28">
        <v>75</v>
      </c>
    </row>
    <row r="5" spans="1:12" s="27" customFormat="1" ht="51" customHeight="1" x14ac:dyDescent="0.25">
      <c r="A5" s="28">
        <v>4</v>
      </c>
      <c r="B5" s="28" t="s">
        <v>110</v>
      </c>
      <c r="C5" s="28" t="s">
        <v>12</v>
      </c>
      <c r="D5" s="28" t="s">
        <v>111</v>
      </c>
      <c r="E5" s="28" t="s">
        <v>112</v>
      </c>
      <c r="F5" s="28" t="s">
        <v>26</v>
      </c>
      <c r="G5" s="28" t="s">
        <v>15</v>
      </c>
      <c r="H5" s="28" t="s">
        <v>102</v>
      </c>
      <c r="I5" s="28" t="s">
        <v>103</v>
      </c>
      <c r="J5" s="28" t="s">
        <v>113</v>
      </c>
      <c r="K5" s="28" t="s">
        <v>18</v>
      </c>
      <c r="L5" s="28">
        <v>75</v>
      </c>
    </row>
    <row r="6" spans="1:12" s="27" customFormat="1" ht="36" x14ac:dyDescent="0.25">
      <c r="A6" s="28">
        <v>5</v>
      </c>
      <c r="B6" s="28" t="s">
        <v>119</v>
      </c>
      <c r="C6" s="28" t="s">
        <v>12</v>
      </c>
      <c r="D6" s="28" t="s">
        <v>117</v>
      </c>
      <c r="E6" s="28" t="s">
        <v>120</v>
      </c>
      <c r="F6" s="28" t="s">
        <v>26</v>
      </c>
      <c r="G6" s="28" t="s">
        <v>15</v>
      </c>
      <c r="H6" s="28" t="s">
        <v>102</v>
      </c>
      <c r="I6" s="28" t="s">
        <v>103</v>
      </c>
      <c r="J6" s="28" t="s">
        <v>113</v>
      </c>
      <c r="K6" s="28" t="s">
        <v>18</v>
      </c>
      <c r="L6" s="28">
        <v>50</v>
      </c>
    </row>
    <row r="7" spans="1:12" s="27" customFormat="1" ht="9" x14ac:dyDescent="0.25">
      <c r="A7" s="28">
        <v>6</v>
      </c>
      <c r="B7" s="28" t="s">
        <v>422</v>
      </c>
      <c r="C7" s="28" t="s">
        <v>94</v>
      </c>
      <c r="D7" s="28" t="s">
        <v>78</v>
      </c>
      <c r="E7" s="28" t="s">
        <v>423</v>
      </c>
      <c r="F7" s="28" t="s">
        <v>26</v>
      </c>
      <c r="G7" s="28" t="s">
        <v>15</v>
      </c>
      <c r="H7" s="28" t="s">
        <v>424</v>
      </c>
      <c r="I7" s="28" t="s">
        <v>851</v>
      </c>
      <c r="J7" s="28" t="s">
        <v>425</v>
      </c>
      <c r="K7" s="28" t="s">
        <v>18</v>
      </c>
      <c r="L7" s="28">
        <v>75</v>
      </c>
    </row>
    <row r="8" spans="1:12" s="27" customFormat="1" ht="18" x14ac:dyDescent="0.25">
      <c r="A8" s="28">
        <v>7</v>
      </c>
      <c r="B8" s="28" t="s">
        <v>426</v>
      </c>
      <c r="C8" s="28" t="s">
        <v>12</v>
      </c>
      <c r="D8" s="28" t="s">
        <v>91</v>
      </c>
      <c r="E8" s="28" t="s">
        <v>427</v>
      </c>
      <c r="F8" s="28" t="s">
        <v>26</v>
      </c>
      <c r="G8" s="28" t="s">
        <v>15</v>
      </c>
      <c r="H8" s="28" t="s">
        <v>428</v>
      </c>
      <c r="I8" s="28" t="s">
        <v>852</v>
      </c>
      <c r="J8" s="28" t="s">
        <v>418</v>
      </c>
      <c r="K8" s="28" t="s">
        <v>18</v>
      </c>
      <c r="L8" s="28">
        <v>100</v>
      </c>
    </row>
    <row r="9" spans="1:12" s="27" customFormat="1" ht="18" x14ac:dyDescent="0.25">
      <c r="A9" s="28">
        <v>8</v>
      </c>
      <c r="B9" s="28" t="s">
        <v>429</v>
      </c>
      <c r="C9" s="28" t="s">
        <v>12</v>
      </c>
      <c r="D9" s="28" t="s">
        <v>172</v>
      </c>
      <c r="E9" s="28" t="s">
        <v>430</v>
      </c>
      <c r="F9" s="28" t="s">
        <v>26</v>
      </c>
      <c r="G9" s="28" t="s">
        <v>15</v>
      </c>
      <c r="H9" s="28" t="s">
        <v>431</v>
      </c>
      <c r="I9" s="28" t="s">
        <v>853</v>
      </c>
      <c r="J9" s="28" t="s">
        <v>418</v>
      </c>
      <c r="K9" s="28" t="s">
        <v>18</v>
      </c>
      <c r="L9" s="28">
        <v>75</v>
      </c>
    </row>
    <row r="10" spans="1:12" s="27" customFormat="1" ht="18" x14ac:dyDescent="0.25">
      <c r="A10" s="28">
        <v>9</v>
      </c>
      <c r="B10" s="28" t="s">
        <v>432</v>
      </c>
      <c r="C10" s="28" t="s">
        <v>12</v>
      </c>
      <c r="D10" s="28" t="s">
        <v>172</v>
      </c>
      <c r="E10" s="28" t="s">
        <v>433</v>
      </c>
      <c r="F10" s="28" t="s">
        <v>26</v>
      </c>
      <c r="G10" s="28" t="s">
        <v>15</v>
      </c>
      <c r="H10" s="28" t="s">
        <v>434</v>
      </c>
      <c r="I10" s="28" t="s">
        <v>854</v>
      </c>
      <c r="J10" s="28" t="s">
        <v>418</v>
      </c>
      <c r="K10" s="28" t="s">
        <v>18</v>
      </c>
      <c r="L10" s="28">
        <v>75</v>
      </c>
    </row>
    <row r="11" spans="1:12" s="27" customFormat="1" ht="18" x14ac:dyDescent="0.25">
      <c r="A11" s="28">
        <v>10</v>
      </c>
      <c r="B11" s="28" t="s">
        <v>435</v>
      </c>
      <c r="C11" s="28" t="s">
        <v>12</v>
      </c>
      <c r="D11" s="28" t="s">
        <v>91</v>
      </c>
      <c r="E11" s="28" t="s">
        <v>855</v>
      </c>
      <c r="F11" s="28" t="s">
        <v>26</v>
      </c>
      <c r="G11" s="28" t="s">
        <v>15</v>
      </c>
      <c r="H11" s="28" t="s">
        <v>856</v>
      </c>
      <c r="I11" s="28" t="s">
        <v>857</v>
      </c>
      <c r="J11" s="28" t="s">
        <v>418</v>
      </c>
      <c r="K11" s="28" t="s">
        <v>18</v>
      </c>
      <c r="L11" s="28">
        <v>100</v>
      </c>
    </row>
    <row r="12" spans="1:12" s="27" customFormat="1" ht="36" x14ac:dyDescent="0.25">
      <c r="A12" s="28">
        <v>11</v>
      </c>
      <c r="B12" s="28" t="s">
        <v>436</v>
      </c>
      <c r="C12" s="28" t="s">
        <v>94</v>
      </c>
      <c r="D12" s="28" t="s">
        <v>78</v>
      </c>
      <c r="E12" s="28" t="s">
        <v>437</v>
      </c>
      <c r="F12" s="28" t="s">
        <v>26</v>
      </c>
      <c r="G12" s="28" t="s">
        <v>15</v>
      </c>
      <c r="H12" s="28" t="s">
        <v>438</v>
      </c>
      <c r="I12" s="28" t="s">
        <v>858</v>
      </c>
      <c r="J12" s="28" t="s">
        <v>439</v>
      </c>
      <c r="K12" s="28" t="s">
        <v>18</v>
      </c>
      <c r="L12" s="28">
        <v>75</v>
      </c>
    </row>
    <row r="13" spans="1:12" s="27" customFormat="1" ht="27" x14ac:dyDescent="0.25">
      <c r="A13" s="28">
        <v>12</v>
      </c>
      <c r="B13" s="28" t="s">
        <v>440</v>
      </c>
      <c r="C13" s="28" t="s">
        <v>441</v>
      </c>
      <c r="D13" s="28" t="s">
        <v>117</v>
      </c>
      <c r="E13" s="28" t="s">
        <v>442</v>
      </c>
      <c r="F13" s="28" t="s">
        <v>26</v>
      </c>
      <c r="G13" s="28" t="s">
        <v>15</v>
      </c>
      <c r="H13" s="28" t="s">
        <v>443</v>
      </c>
      <c r="I13" s="28" t="s">
        <v>859</v>
      </c>
      <c r="J13" s="28" t="s">
        <v>418</v>
      </c>
      <c r="K13" s="28" t="s">
        <v>18</v>
      </c>
      <c r="L13" s="28"/>
    </row>
    <row r="14" spans="1:12" s="27" customFormat="1" ht="18" x14ac:dyDescent="0.25">
      <c r="A14" s="28">
        <v>13</v>
      </c>
      <c r="B14" s="28" t="s">
        <v>444</v>
      </c>
      <c r="C14" s="28" t="s">
        <v>12</v>
      </c>
      <c r="D14" s="28" t="s">
        <v>91</v>
      </c>
      <c r="E14" s="28" t="s">
        <v>445</v>
      </c>
      <c r="F14" s="28" t="s">
        <v>26</v>
      </c>
      <c r="G14" s="28" t="s">
        <v>15</v>
      </c>
      <c r="H14" s="28" t="s">
        <v>446</v>
      </c>
      <c r="I14" s="28" t="s">
        <v>860</v>
      </c>
      <c r="J14" s="28" t="s">
        <v>439</v>
      </c>
      <c r="K14" s="28" t="s">
        <v>18</v>
      </c>
      <c r="L14" s="28">
        <v>75</v>
      </c>
    </row>
    <row r="15" spans="1:12" s="27" customFormat="1" ht="27" x14ac:dyDescent="0.25">
      <c r="A15" s="28">
        <v>14</v>
      </c>
      <c r="B15" s="28" t="s">
        <v>447</v>
      </c>
      <c r="C15" s="28" t="s">
        <v>149</v>
      </c>
      <c r="D15" s="28" t="s">
        <v>13</v>
      </c>
      <c r="E15" s="28" t="s">
        <v>448</v>
      </c>
      <c r="F15" s="28" t="s">
        <v>26</v>
      </c>
      <c r="G15" s="28" t="s">
        <v>15</v>
      </c>
      <c r="H15" s="28" t="s">
        <v>449</v>
      </c>
      <c r="I15" s="28" t="s">
        <v>861</v>
      </c>
      <c r="J15" s="28" t="s">
        <v>439</v>
      </c>
      <c r="K15" s="28" t="s">
        <v>18</v>
      </c>
      <c r="L15" s="28">
        <v>75</v>
      </c>
    </row>
    <row r="16" spans="1:12" s="27" customFormat="1" ht="27" x14ac:dyDescent="0.25">
      <c r="A16" s="28">
        <v>15</v>
      </c>
      <c r="B16" s="28" t="s">
        <v>163</v>
      </c>
      <c r="C16" s="28" t="s">
        <v>90</v>
      </c>
      <c r="D16" s="28" t="s">
        <v>111</v>
      </c>
      <c r="E16" s="28" t="s">
        <v>164</v>
      </c>
      <c r="F16" s="28" t="s">
        <v>26</v>
      </c>
      <c r="G16" s="28" t="s">
        <v>15</v>
      </c>
      <c r="H16" s="28" t="s">
        <v>165</v>
      </c>
      <c r="I16" s="28" t="s">
        <v>862</v>
      </c>
      <c r="J16" s="28" t="s">
        <v>113</v>
      </c>
      <c r="K16" s="28" t="s">
        <v>18</v>
      </c>
      <c r="L16" s="28">
        <v>75</v>
      </c>
    </row>
    <row r="17" spans="1:12" s="27" customFormat="1" ht="27" x14ac:dyDescent="0.25">
      <c r="A17" s="28">
        <v>16</v>
      </c>
      <c r="B17" s="28" t="s">
        <v>166</v>
      </c>
      <c r="C17" s="28" t="s">
        <v>12</v>
      </c>
      <c r="D17" s="28" t="s">
        <v>91</v>
      </c>
      <c r="E17" s="28" t="s">
        <v>167</v>
      </c>
      <c r="F17" s="28" t="s">
        <v>26</v>
      </c>
      <c r="G17" s="28" t="s">
        <v>15</v>
      </c>
      <c r="H17" s="28" t="s">
        <v>165</v>
      </c>
      <c r="I17" s="28" t="s">
        <v>862</v>
      </c>
      <c r="J17" s="28" t="s">
        <v>113</v>
      </c>
      <c r="K17" s="28" t="s">
        <v>18</v>
      </c>
      <c r="L17" s="28">
        <v>100</v>
      </c>
    </row>
    <row r="18" spans="1:12" s="27" customFormat="1" ht="27" x14ac:dyDescent="0.25">
      <c r="A18" s="28">
        <v>17</v>
      </c>
      <c r="B18" s="28" t="s">
        <v>168</v>
      </c>
      <c r="C18" s="28" t="s">
        <v>12</v>
      </c>
      <c r="D18" s="28" t="s">
        <v>91</v>
      </c>
      <c r="E18" s="28" t="s">
        <v>169</v>
      </c>
      <c r="F18" s="28" t="s">
        <v>26</v>
      </c>
      <c r="G18" s="28" t="s">
        <v>15</v>
      </c>
      <c r="H18" s="28" t="s">
        <v>165</v>
      </c>
      <c r="I18" s="28" t="s">
        <v>862</v>
      </c>
      <c r="J18" s="28" t="s">
        <v>113</v>
      </c>
      <c r="K18" s="28" t="s">
        <v>18</v>
      </c>
      <c r="L18" s="28">
        <v>100</v>
      </c>
    </row>
    <row r="19" spans="1:12" s="27" customFormat="1" ht="27" x14ac:dyDescent="0.25">
      <c r="A19" s="28">
        <v>18</v>
      </c>
      <c r="B19" s="28" t="s">
        <v>170</v>
      </c>
      <c r="C19" s="28" t="s">
        <v>171</v>
      </c>
      <c r="D19" s="28" t="s">
        <v>172</v>
      </c>
      <c r="E19" s="28" t="s">
        <v>173</v>
      </c>
      <c r="F19" s="28" t="s">
        <v>26</v>
      </c>
      <c r="G19" s="28" t="s">
        <v>15</v>
      </c>
      <c r="H19" s="28" t="s">
        <v>165</v>
      </c>
      <c r="I19" s="28" t="s">
        <v>862</v>
      </c>
      <c r="J19" s="28" t="s">
        <v>113</v>
      </c>
      <c r="K19" s="28" t="s">
        <v>18</v>
      </c>
      <c r="L19" s="28">
        <v>100</v>
      </c>
    </row>
    <row r="20" spans="1:12" s="27" customFormat="1" ht="27" x14ac:dyDescent="0.25">
      <c r="A20" s="28">
        <v>19</v>
      </c>
      <c r="B20" s="28" t="s">
        <v>174</v>
      </c>
      <c r="C20" s="28" t="s">
        <v>175</v>
      </c>
      <c r="D20" s="28" t="s">
        <v>172</v>
      </c>
      <c r="E20" s="28" t="s">
        <v>176</v>
      </c>
      <c r="F20" s="28" t="s">
        <v>26</v>
      </c>
      <c r="G20" s="28" t="s">
        <v>15</v>
      </c>
      <c r="H20" s="28" t="s">
        <v>165</v>
      </c>
      <c r="I20" s="28" t="s">
        <v>862</v>
      </c>
      <c r="J20" s="28" t="s">
        <v>113</v>
      </c>
      <c r="K20" s="28" t="s">
        <v>18</v>
      </c>
      <c r="L20" s="28"/>
    </row>
    <row r="21" spans="1:12" s="27" customFormat="1" ht="18" x14ac:dyDescent="0.25">
      <c r="A21" s="28">
        <v>20</v>
      </c>
      <c r="B21" s="28" t="s">
        <v>450</v>
      </c>
      <c r="C21" s="28" t="s">
        <v>12</v>
      </c>
      <c r="D21" s="28" t="s">
        <v>59</v>
      </c>
      <c r="E21" s="28" t="s">
        <v>451</v>
      </c>
      <c r="F21" s="28" t="s">
        <v>26</v>
      </c>
      <c r="G21" s="28" t="s">
        <v>15</v>
      </c>
      <c r="H21" s="28" t="s">
        <v>452</v>
      </c>
      <c r="I21" s="28" t="s">
        <v>863</v>
      </c>
      <c r="J21" s="28" t="s">
        <v>418</v>
      </c>
      <c r="K21" s="28" t="s">
        <v>18</v>
      </c>
      <c r="L21" s="28">
        <v>75</v>
      </c>
    </row>
    <row r="22" spans="1:12" s="27" customFormat="1" ht="18" x14ac:dyDescent="0.25">
      <c r="A22" s="28">
        <v>21</v>
      </c>
      <c r="B22" s="28" t="s">
        <v>453</v>
      </c>
      <c r="C22" s="28" t="s">
        <v>12</v>
      </c>
      <c r="D22" s="28" t="s">
        <v>91</v>
      </c>
      <c r="E22" s="28" t="s">
        <v>454</v>
      </c>
      <c r="F22" s="28" t="s">
        <v>26</v>
      </c>
      <c r="G22" s="28" t="s">
        <v>15</v>
      </c>
      <c r="H22" s="28" t="s">
        <v>452</v>
      </c>
      <c r="I22" s="28" t="s">
        <v>863</v>
      </c>
      <c r="J22" s="28" t="s">
        <v>418</v>
      </c>
      <c r="K22" s="28" t="s">
        <v>18</v>
      </c>
      <c r="L22" s="28">
        <v>100</v>
      </c>
    </row>
    <row r="23" spans="1:12" s="27" customFormat="1" ht="18" x14ac:dyDescent="0.25">
      <c r="A23" s="28">
        <v>22</v>
      </c>
      <c r="B23" s="28" t="s">
        <v>455</v>
      </c>
      <c r="C23" s="28" t="s">
        <v>37</v>
      </c>
      <c r="D23" s="28" t="s">
        <v>172</v>
      </c>
      <c r="E23" s="28" t="s">
        <v>456</v>
      </c>
      <c r="F23" s="28" t="s">
        <v>26</v>
      </c>
      <c r="G23" s="28" t="s">
        <v>15</v>
      </c>
      <c r="H23" s="28" t="s">
        <v>452</v>
      </c>
      <c r="I23" s="28" t="s">
        <v>863</v>
      </c>
      <c r="J23" s="28" t="s">
        <v>418</v>
      </c>
      <c r="K23" s="28" t="s">
        <v>18</v>
      </c>
      <c r="L23" s="28">
        <v>75</v>
      </c>
    </row>
    <row r="24" spans="1:12" s="27" customFormat="1" ht="18" x14ac:dyDescent="0.25">
      <c r="A24" s="28">
        <v>23</v>
      </c>
      <c r="B24" s="28" t="s">
        <v>457</v>
      </c>
      <c r="C24" s="28" t="s">
        <v>175</v>
      </c>
      <c r="D24" s="28" t="s">
        <v>172</v>
      </c>
      <c r="E24" s="28" t="s">
        <v>458</v>
      </c>
      <c r="F24" s="28" t="s">
        <v>26</v>
      </c>
      <c r="G24" s="28" t="s">
        <v>15</v>
      </c>
      <c r="H24" s="28" t="s">
        <v>452</v>
      </c>
      <c r="I24" s="28" t="s">
        <v>863</v>
      </c>
      <c r="J24" s="28" t="s">
        <v>425</v>
      </c>
      <c r="K24" s="28" t="s">
        <v>18</v>
      </c>
      <c r="L24" s="28"/>
    </row>
    <row r="25" spans="1:12" s="27" customFormat="1" ht="18" x14ac:dyDescent="0.25">
      <c r="A25" s="28">
        <v>24</v>
      </c>
      <c r="B25" s="28" t="s">
        <v>459</v>
      </c>
      <c r="C25" s="28" t="s">
        <v>94</v>
      </c>
      <c r="D25" s="28" t="s">
        <v>172</v>
      </c>
      <c r="E25" s="28" t="s">
        <v>460</v>
      </c>
      <c r="F25" s="28" t="s">
        <v>26</v>
      </c>
      <c r="G25" s="28" t="s">
        <v>15</v>
      </c>
      <c r="H25" s="28" t="s">
        <v>461</v>
      </c>
      <c r="I25" s="28" t="s">
        <v>864</v>
      </c>
      <c r="J25" s="28" t="s">
        <v>425</v>
      </c>
      <c r="K25" s="28" t="s">
        <v>18</v>
      </c>
      <c r="L25" s="28">
        <v>75</v>
      </c>
    </row>
    <row r="26" spans="1:12" s="27" customFormat="1" ht="36" x14ac:dyDescent="0.25">
      <c r="A26" s="28">
        <v>25</v>
      </c>
      <c r="B26" s="28" t="s">
        <v>462</v>
      </c>
      <c r="C26" s="28" t="s">
        <v>463</v>
      </c>
      <c r="D26" s="28" t="s">
        <v>117</v>
      </c>
      <c r="E26" s="28" t="s">
        <v>464</v>
      </c>
      <c r="F26" s="28" t="s">
        <v>26</v>
      </c>
      <c r="G26" s="28" t="s">
        <v>15</v>
      </c>
      <c r="H26" s="28" t="s">
        <v>465</v>
      </c>
      <c r="I26" s="28" t="s">
        <v>865</v>
      </c>
      <c r="J26" s="28" t="s">
        <v>439</v>
      </c>
      <c r="K26" s="28" t="s">
        <v>18</v>
      </c>
      <c r="L26" s="28"/>
    </row>
    <row r="27" spans="1:12" s="27" customFormat="1" ht="18" x14ac:dyDescent="0.25">
      <c r="A27" s="28">
        <v>29</v>
      </c>
      <c r="B27" s="28" t="s">
        <v>466</v>
      </c>
      <c r="C27" s="28" t="s">
        <v>90</v>
      </c>
      <c r="D27" s="28" t="s">
        <v>108</v>
      </c>
      <c r="E27" s="28" t="s">
        <v>467</v>
      </c>
      <c r="F27" s="28" t="s">
        <v>26</v>
      </c>
      <c r="G27" s="28" t="s">
        <v>15</v>
      </c>
      <c r="H27" s="28" t="s">
        <v>468</v>
      </c>
      <c r="I27" s="28" t="s">
        <v>469</v>
      </c>
      <c r="J27" s="28" t="s">
        <v>418</v>
      </c>
      <c r="K27" s="28" t="s">
        <v>18</v>
      </c>
      <c r="L27" s="28">
        <v>75</v>
      </c>
    </row>
    <row r="28" spans="1:12" s="27" customFormat="1" ht="9" x14ac:dyDescent="0.25">
      <c r="A28" s="28">
        <v>30</v>
      </c>
      <c r="B28" s="28" t="s">
        <v>470</v>
      </c>
      <c r="C28" s="28" t="s">
        <v>90</v>
      </c>
      <c r="D28" s="28" t="s">
        <v>108</v>
      </c>
      <c r="E28" s="28" t="s">
        <v>471</v>
      </c>
      <c r="F28" s="28" t="s">
        <v>26</v>
      </c>
      <c r="G28" s="28" t="s">
        <v>15</v>
      </c>
      <c r="H28" s="28" t="s">
        <v>468</v>
      </c>
      <c r="I28" s="28" t="s">
        <v>469</v>
      </c>
      <c r="J28" s="28" t="s">
        <v>418</v>
      </c>
      <c r="K28" s="28" t="s">
        <v>18</v>
      </c>
      <c r="L28" s="28">
        <v>75</v>
      </c>
    </row>
    <row r="29" spans="1:12" s="27" customFormat="1" ht="81" x14ac:dyDescent="0.25">
      <c r="A29" s="28">
        <v>33</v>
      </c>
      <c r="B29" s="28" t="s">
        <v>472</v>
      </c>
      <c r="C29" s="28" t="s">
        <v>149</v>
      </c>
      <c r="D29" s="28" t="s">
        <v>13</v>
      </c>
      <c r="E29" s="28" t="s">
        <v>473</v>
      </c>
      <c r="F29" s="31">
        <v>1000</v>
      </c>
      <c r="G29" s="28" t="s">
        <v>15</v>
      </c>
      <c r="H29" s="28" t="s">
        <v>89</v>
      </c>
      <c r="I29" s="28" t="s">
        <v>866</v>
      </c>
      <c r="J29" s="28" t="s">
        <v>439</v>
      </c>
      <c r="K29" s="28" t="s">
        <v>18</v>
      </c>
      <c r="L29" s="28">
        <v>75</v>
      </c>
    </row>
    <row r="30" spans="1:12" s="45" customFormat="1" ht="27" x14ac:dyDescent="0.25">
      <c r="A30" s="29">
        <v>34</v>
      </c>
      <c r="B30" s="29" t="s">
        <v>474</v>
      </c>
      <c r="C30" s="29" t="s">
        <v>149</v>
      </c>
      <c r="D30" s="29" t="s">
        <v>78</v>
      </c>
      <c r="E30" s="29" t="s">
        <v>475</v>
      </c>
      <c r="F30" s="32">
        <v>1000</v>
      </c>
      <c r="G30" s="29" t="s">
        <v>15</v>
      </c>
      <c r="H30" s="29" t="s">
        <v>89</v>
      </c>
      <c r="I30" s="29" t="s">
        <v>866</v>
      </c>
      <c r="J30" s="29" t="s">
        <v>439</v>
      </c>
      <c r="K30" s="29" t="s">
        <v>18</v>
      </c>
      <c r="L30" s="29">
        <v>75</v>
      </c>
    </row>
    <row r="31" spans="1:12" s="27" customFormat="1" ht="54" x14ac:dyDescent="0.25">
      <c r="A31" s="28">
        <v>35</v>
      </c>
      <c r="B31" s="28" t="s">
        <v>476</v>
      </c>
      <c r="C31" s="28" t="s">
        <v>149</v>
      </c>
      <c r="D31" s="28" t="s">
        <v>13</v>
      </c>
      <c r="E31" s="28" t="s">
        <v>477</v>
      </c>
      <c r="F31" s="31">
        <v>1000</v>
      </c>
      <c r="G31" s="28" t="s">
        <v>15</v>
      </c>
      <c r="H31" s="28" t="s">
        <v>89</v>
      </c>
      <c r="I31" s="28" t="s">
        <v>866</v>
      </c>
      <c r="J31" s="28" t="s">
        <v>439</v>
      </c>
      <c r="K31" s="28" t="s">
        <v>18</v>
      </c>
      <c r="L31" s="28">
        <v>50</v>
      </c>
    </row>
    <row r="32" spans="1:12" s="27" customFormat="1" ht="18" x14ac:dyDescent="0.25">
      <c r="A32" s="28">
        <v>36</v>
      </c>
      <c r="B32" s="28" t="s">
        <v>478</v>
      </c>
      <c r="C32" s="28" t="s">
        <v>238</v>
      </c>
      <c r="D32" s="28" t="s">
        <v>13</v>
      </c>
      <c r="E32" s="28" t="s">
        <v>479</v>
      </c>
      <c r="F32" s="31">
        <v>1000</v>
      </c>
      <c r="G32" s="28" t="s">
        <v>15</v>
      </c>
      <c r="H32" s="28" t="s">
        <v>234</v>
      </c>
      <c r="I32" s="28" t="s">
        <v>263</v>
      </c>
      <c r="J32" s="28" t="s">
        <v>418</v>
      </c>
      <c r="K32" s="28" t="s">
        <v>18</v>
      </c>
      <c r="L32" s="28">
        <v>75</v>
      </c>
    </row>
    <row r="33" spans="1:12" s="27" customFormat="1" ht="18" x14ac:dyDescent="0.25">
      <c r="A33" s="28">
        <v>37</v>
      </c>
      <c r="B33" s="28" t="s">
        <v>480</v>
      </c>
      <c r="C33" s="28" t="s">
        <v>481</v>
      </c>
      <c r="D33" s="28" t="s">
        <v>411</v>
      </c>
      <c r="E33" s="28" t="s">
        <v>482</v>
      </c>
      <c r="F33" s="28" t="s">
        <v>421</v>
      </c>
      <c r="G33" s="28" t="s">
        <v>15</v>
      </c>
      <c r="H33" s="28" t="s">
        <v>417</v>
      </c>
      <c r="I33" s="28" t="s">
        <v>850</v>
      </c>
      <c r="J33" s="28" t="s">
        <v>418</v>
      </c>
      <c r="K33" s="28" t="s">
        <v>18</v>
      </c>
      <c r="L33" s="28">
        <v>75</v>
      </c>
    </row>
    <row r="34" spans="1:12" s="27" customFormat="1" ht="9" x14ac:dyDescent="0.25">
      <c r="A34" s="28">
        <v>38</v>
      </c>
      <c r="B34" s="28" t="s">
        <v>483</v>
      </c>
      <c r="C34" s="28" t="s">
        <v>33</v>
      </c>
      <c r="D34" s="28" t="s">
        <v>484</v>
      </c>
      <c r="E34" s="28" t="s">
        <v>485</v>
      </c>
      <c r="F34" s="31">
        <v>1000</v>
      </c>
      <c r="G34" s="28" t="s">
        <v>15</v>
      </c>
      <c r="H34" s="28"/>
      <c r="I34" s="28"/>
      <c r="J34" s="28" t="s">
        <v>418</v>
      </c>
      <c r="K34" s="28" t="s">
        <v>210</v>
      </c>
      <c r="L34" s="28">
        <v>75</v>
      </c>
    </row>
    <row r="35" spans="1:12" s="27" customFormat="1" ht="18" x14ac:dyDescent="0.25">
      <c r="A35" s="28">
        <v>39</v>
      </c>
      <c r="B35" s="28" t="s">
        <v>486</v>
      </c>
      <c r="C35" s="28" t="s">
        <v>33</v>
      </c>
      <c r="D35" s="28" t="s">
        <v>484</v>
      </c>
      <c r="E35" s="28" t="s">
        <v>487</v>
      </c>
      <c r="F35" s="31">
        <v>1000</v>
      </c>
      <c r="G35" s="28" t="s">
        <v>15</v>
      </c>
      <c r="H35" s="28"/>
      <c r="I35" s="28"/>
      <c r="J35" s="28" t="s">
        <v>418</v>
      </c>
      <c r="K35" s="28" t="s">
        <v>210</v>
      </c>
      <c r="L35" s="28">
        <v>75</v>
      </c>
    </row>
    <row r="36" spans="1:12" s="27" customFormat="1" ht="36" x14ac:dyDescent="0.25">
      <c r="A36" s="28">
        <v>40</v>
      </c>
      <c r="B36" s="28" t="s">
        <v>488</v>
      </c>
      <c r="C36" s="28" t="s">
        <v>33</v>
      </c>
      <c r="D36" s="28" t="s">
        <v>489</v>
      </c>
      <c r="E36" s="28" t="s">
        <v>487</v>
      </c>
      <c r="F36" s="31">
        <v>1000</v>
      </c>
      <c r="G36" s="28" t="s">
        <v>15</v>
      </c>
      <c r="H36" s="28"/>
      <c r="I36" s="28"/>
      <c r="J36" s="28" t="s">
        <v>418</v>
      </c>
      <c r="K36" s="28" t="s">
        <v>210</v>
      </c>
      <c r="L36" s="28">
        <v>75</v>
      </c>
    </row>
    <row r="38" spans="1:12" x14ac:dyDescent="0.25">
      <c r="L38" s="30">
        <f>AVERAGE(L2:L36)</f>
        <v>79.032258064516128</v>
      </c>
    </row>
    <row r="39" spans="1:12" x14ac:dyDescent="0.25">
      <c r="B39" s="30" t="s">
        <v>25</v>
      </c>
      <c r="E39" s="30">
        <f>L38</f>
        <v>79.032258064516128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28" zoomScale="140" zoomScaleNormal="140" workbookViewId="0">
      <selection activeCell="H6" sqref="H6"/>
    </sheetView>
  </sheetViews>
  <sheetFormatPr baseColWidth="10" defaultRowHeight="15" x14ac:dyDescent="0.25"/>
  <cols>
    <col min="1" max="1" width="2.42578125" style="30" bestFit="1" customWidth="1"/>
    <col min="2" max="2" width="45.7109375" style="26" bestFit="1" customWidth="1"/>
    <col min="3" max="4" width="7.28515625" style="30" bestFit="1" customWidth="1"/>
    <col min="5" max="5" width="45.7109375" style="26" bestFit="1" customWidth="1"/>
    <col min="6" max="6" width="5.140625" style="30" bestFit="1" customWidth="1"/>
    <col min="7" max="7" width="10.5703125" style="30" bestFit="1" customWidth="1"/>
    <col min="8" max="10" width="45.7109375" style="30" bestFit="1" customWidth="1"/>
    <col min="11" max="11" width="10.7109375" style="30" bestFit="1" customWidth="1"/>
    <col min="12" max="12" width="6.7109375" style="30" bestFit="1" customWidth="1"/>
    <col min="13" max="14" width="45.7109375" style="30" bestFit="1" customWidth="1"/>
    <col min="15" max="16384" width="11.42578125" style="26"/>
  </cols>
  <sheetData>
    <row r="1" spans="1:14" s="23" customFormat="1" ht="9" x14ac:dyDescent="0.25">
      <c r="A1" s="1"/>
      <c r="B1" s="22" t="s">
        <v>0</v>
      </c>
      <c r="C1" s="1" t="s">
        <v>1</v>
      </c>
      <c r="D1" s="1" t="s">
        <v>2</v>
      </c>
      <c r="E1" s="2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706</v>
      </c>
      <c r="N1" s="1" t="s">
        <v>781</v>
      </c>
    </row>
    <row r="2" spans="1:14" s="23" customFormat="1" ht="27" x14ac:dyDescent="0.25">
      <c r="A2" s="28">
        <v>1</v>
      </c>
      <c r="B2" s="24" t="s">
        <v>29</v>
      </c>
      <c r="C2" s="28" t="s">
        <v>12</v>
      </c>
      <c r="D2" s="28" t="s">
        <v>13</v>
      </c>
      <c r="E2" s="24" t="s">
        <v>30</v>
      </c>
      <c r="F2" s="31">
        <v>1000</v>
      </c>
      <c r="G2" s="28" t="s">
        <v>31</v>
      </c>
      <c r="H2" s="28" t="s">
        <v>27</v>
      </c>
      <c r="I2" s="28" t="s">
        <v>28</v>
      </c>
      <c r="J2" s="28" t="s">
        <v>32</v>
      </c>
      <c r="K2" s="28" t="s">
        <v>18</v>
      </c>
      <c r="L2" s="28">
        <v>0</v>
      </c>
      <c r="M2" s="28" t="s">
        <v>794</v>
      </c>
      <c r="N2" s="28" t="s">
        <v>795</v>
      </c>
    </row>
    <row r="3" spans="1:14" s="23" customFormat="1" ht="27" x14ac:dyDescent="0.25">
      <c r="A3" s="28">
        <v>2</v>
      </c>
      <c r="B3" s="24" t="s">
        <v>537</v>
      </c>
      <c r="C3" s="28" t="s">
        <v>463</v>
      </c>
      <c r="D3" s="28" t="s">
        <v>13</v>
      </c>
      <c r="E3" s="24" t="s">
        <v>538</v>
      </c>
      <c r="F3" s="31">
        <v>1000</v>
      </c>
      <c r="G3" s="28" t="s">
        <v>15</v>
      </c>
      <c r="H3" s="28" t="s">
        <v>27</v>
      </c>
      <c r="I3" s="28" t="s">
        <v>28</v>
      </c>
      <c r="J3" s="28" t="s">
        <v>32</v>
      </c>
      <c r="K3" s="28" t="s">
        <v>18</v>
      </c>
      <c r="L3" s="28">
        <v>0</v>
      </c>
      <c r="M3" s="28" t="s">
        <v>794</v>
      </c>
      <c r="N3" s="28" t="s">
        <v>795</v>
      </c>
    </row>
    <row r="4" spans="1:14" s="23" customFormat="1" ht="18" x14ac:dyDescent="0.25">
      <c r="A4" s="28">
        <v>3</v>
      </c>
      <c r="B4" s="24" t="s">
        <v>412</v>
      </c>
      <c r="C4" s="28" t="s">
        <v>34</v>
      </c>
      <c r="D4" s="28" t="s">
        <v>78</v>
      </c>
      <c r="E4" s="24" t="s">
        <v>413</v>
      </c>
      <c r="F4" s="31">
        <v>-1000</v>
      </c>
      <c r="G4" s="28" t="s">
        <v>15</v>
      </c>
      <c r="H4" s="28" t="s">
        <v>230</v>
      </c>
      <c r="I4" s="28" t="s">
        <v>849</v>
      </c>
      <c r="J4" s="28" t="s">
        <v>414</v>
      </c>
      <c r="K4" s="28" t="s">
        <v>210</v>
      </c>
      <c r="L4" s="28">
        <v>100</v>
      </c>
      <c r="M4" s="28" t="s">
        <v>835</v>
      </c>
      <c r="N4" s="28" t="s">
        <v>836</v>
      </c>
    </row>
    <row r="5" spans="1:14" s="23" customFormat="1" ht="27" x14ac:dyDescent="0.25">
      <c r="A5" s="28">
        <v>4</v>
      </c>
      <c r="B5" s="24" t="s">
        <v>539</v>
      </c>
      <c r="C5" s="28" t="s">
        <v>36</v>
      </c>
      <c r="D5" s="28" t="s">
        <v>108</v>
      </c>
      <c r="E5" s="24" t="s">
        <v>540</v>
      </c>
      <c r="F5" s="31">
        <v>1000</v>
      </c>
      <c r="G5" s="28" t="s">
        <v>15</v>
      </c>
      <c r="H5" s="28" t="s">
        <v>230</v>
      </c>
      <c r="I5" s="28" t="s">
        <v>849</v>
      </c>
      <c r="J5" s="28" t="s">
        <v>541</v>
      </c>
      <c r="K5" s="28" t="s">
        <v>210</v>
      </c>
      <c r="L5" s="28">
        <v>100</v>
      </c>
      <c r="M5" s="28" t="s">
        <v>835</v>
      </c>
      <c r="N5" s="28" t="s">
        <v>836</v>
      </c>
    </row>
    <row r="6" spans="1:14" s="23" customFormat="1" ht="18" x14ac:dyDescent="0.25">
      <c r="A6" s="28">
        <v>5</v>
      </c>
      <c r="B6" s="24" t="s">
        <v>228</v>
      </c>
      <c r="C6" s="28" t="s">
        <v>90</v>
      </c>
      <c r="D6" s="28" t="s">
        <v>111</v>
      </c>
      <c r="E6" s="24" t="s">
        <v>229</v>
      </c>
      <c r="F6" s="31">
        <v>1000</v>
      </c>
      <c r="G6" s="28" t="s">
        <v>15</v>
      </c>
      <c r="H6" s="28" t="s">
        <v>230</v>
      </c>
      <c r="I6" s="28" t="s">
        <v>849</v>
      </c>
      <c r="J6" s="28" t="s">
        <v>231</v>
      </c>
      <c r="K6" s="28" t="s">
        <v>210</v>
      </c>
      <c r="L6" s="28">
        <v>100</v>
      </c>
      <c r="M6" s="28" t="s">
        <v>835</v>
      </c>
      <c r="N6" s="28" t="s">
        <v>836</v>
      </c>
    </row>
    <row r="7" spans="1:14" s="23" customFormat="1" ht="9" x14ac:dyDescent="0.25">
      <c r="A7" s="28">
        <v>6</v>
      </c>
      <c r="B7" s="24" t="s">
        <v>542</v>
      </c>
      <c r="C7" s="28" t="s">
        <v>441</v>
      </c>
      <c r="D7" s="28" t="s">
        <v>13</v>
      </c>
      <c r="E7" s="24" t="s">
        <v>543</v>
      </c>
      <c r="F7" s="31">
        <v>1000</v>
      </c>
      <c r="G7" s="28" t="s">
        <v>15</v>
      </c>
      <c r="H7" s="28" t="s">
        <v>230</v>
      </c>
      <c r="I7" s="28" t="s">
        <v>849</v>
      </c>
      <c r="J7" s="28" t="s">
        <v>541</v>
      </c>
      <c r="K7" s="28" t="s">
        <v>18</v>
      </c>
      <c r="L7" s="28"/>
      <c r="M7" s="28" t="s">
        <v>835</v>
      </c>
      <c r="N7" s="28" t="s">
        <v>836</v>
      </c>
    </row>
    <row r="8" spans="1:14" s="23" customFormat="1" ht="36" x14ac:dyDescent="0.25">
      <c r="A8" s="28">
        <v>7</v>
      </c>
      <c r="B8" s="24" t="s">
        <v>544</v>
      </c>
      <c r="C8" s="28" t="s">
        <v>34</v>
      </c>
      <c r="D8" s="28" t="s">
        <v>13</v>
      </c>
      <c r="E8" s="24" t="s">
        <v>545</v>
      </c>
      <c r="F8" s="31">
        <v>1000</v>
      </c>
      <c r="G8" s="28" t="s">
        <v>15</v>
      </c>
      <c r="H8" s="28" t="s">
        <v>546</v>
      </c>
      <c r="I8" s="28" t="s">
        <v>927</v>
      </c>
      <c r="J8" s="28" t="s">
        <v>541</v>
      </c>
      <c r="K8" s="28" t="s">
        <v>18</v>
      </c>
      <c r="L8" s="28">
        <v>50</v>
      </c>
      <c r="M8" s="28" t="s">
        <v>837</v>
      </c>
      <c r="N8" s="28" t="s">
        <v>838</v>
      </c>
    </row>
    <row r="9" spans="1:14" s="23" customFormat="1" ht="18" x14ac:dyDescent="0.25">
      <c r="A9" s="28">
        <v>8</v>
      </c>
      <c r="B9" s="24" t="s">
        <v>547</v>
      </c>
      <c r="C9" s="28" t="s">
        <v>34</v>
      </c>
      <c r="D9" s="28" t="s">
        <v>13</v>
      </c>
      <c r="E9" s="24" t="s">
        <v>548</v>
      </c>
      <c r="F9" s="31">
        <v>1000</v>
      </c>
      <c r="G9" s="28" t="s">
        <v>15</v>
      </c>
      <c r="H9" s="28" t="s">
        <v>549</v>
      </c>
      <c r="I9" s="28" t="s">
        <v>928</v>
      </c>
      <c r="J9" s="28" t="s">
        <v>541</v>
      </c>
      <c r="K9" s="28" t="s">
        <v>18</v>
      </c>
      <c r="L9" s="28">
        <v>100</v>
      </c>
      <c r="M9" s="28" t="s">
        <v>837</v>
      </c>
      <c r="N9" s="28" t="s">
        <v>838</v>
      </c>
    </row>
    <row r="10" spans="1:14" s="23" customFormat="1" ht="45" x14ac:dyDescent="0.25">
      <c r="A10" s="28">
        <v>9</v>
      </c>
      <c r="B10" s="24" t="s">
        <v>550</v>
      </c>
      <c r="C10" s="28" t="s">
        <v>34</v>
      </c>
      <c r="D10" s="28" t="s">
        <v>13</v>
      </c>
      <c r="E10" s="24" t="s">
        <v>929</v>
      </c>
      <c r="F10" s="31">
        <v>1000</v>
      </c>
      <c r="G10" s="28" t="s">
        <v>15</v>
      </c>
      <c r="H10" s="28" t="s">
        <v>551</v>
      </c>
      <c r="I10" s="28" t="s">
        <v>930</v>
      </c>
      <c r="J10" s="28" t="s">
        <v>541</v>
      </c>
      <c r="K10" s="28" t="s">
        <v>18</v>
      </c>
      <c r="L10" s="28">
        <v>100</v>
      </c>
      <c r="M10" s="28" t="s">
        <v>837</v>
      </c>
      <c r="N10" s="28" t="s">
        <v>838</v>
      </c>
    </row>
    <row r="11" spans="1:14" s="23" customFormat="1" ht="108" x14ac:dyDescent="0.25">
      <c r="A11" s="28">
        <v>10</v>
      </c>
      <c r="B11" s="24" t="s">
        <v>552</v>
      </c>
      <c r="C11" s="28" t="s">
        <v>34</v>
      </c>
      <c r="D11" s="28" t="s">
        <v>13</v>
      </c>
      <c r="E11" s="24" t="s">
        <v>931</v>
      </c>
      <c r="F11" s="31">
        <v>1000</v>
      </c>
      <c r="G11" s="28" t="s">
        <v>15</v>
      </c>
      <c r="H11" s="28" t="s">
        <v>553</v>
      </c>
      <c r="I11" s="28" t="s">
        <v>932</v>
      </c>
      <c r="J11" s="28" t="s">
        <v>541</v>
      </c>
      <c r="K11" s="28" t="s">
        <v>18</v>
      </c>
      <c r="L11" s="28">
        <v>40</v>
      </c>
      <c r="M11" s="28" t="s">
        <v>837</v>
      </c>
      <c r="N11" s="28" t="s">
        <v>838</v>
      </c>
    </row>
    <row r="12" spans="1:14" s="23" customFormat="1" ht="36" x14ac:dyDescent="0.25">
      <c r="A12" s="28">
        <v>11</v>
      </c>
      <c r="B12" s="24" t="s">
        <v>554</v>
      </c>
      <c r="C12" s="28" t="s">
        <v>34</v>
      </c>
      <c r="D12" s="28" t="s">
        <v>13</v>
      </c>
      <c r="E12" s="24" t="s">
        <v>555</v>
      </c>
      <c r="F12" s="31">
        <v>1000</v>
      </c>
      <c r="G12" s="28" t="s">
        <v>15</v>
      </c>
      <c r="H12" s="28" t="s">
        <v>556</v>
      </c>
      <c r="I12" s="28" t="s">
        <v>933</v>
      </c>
      <c r="J12" s="28" t="s">
        <v>541</v>
      </c>
      <c r="K12" s="28" t="s">
        <v>18</v>
      </c>
      <c r="L12" s="28">
        <v>100</v>
      </c>
      <c r="M12" s="28" t="s">
        <v>837</v>
      </c>
      <c r="N12" s="28" t="s">
        <v>838</v>
      </c>
    </row>
    <row r="13" spans="1:14" s="23" customFormat="1" ht="36" x14ac:dyDescent="0.25">
      <c r="A13" s="28">
        <v>12</v>
      </c>
      <c r="B13" s="24" t="s">
        <v>557</v>
      </c>
      <c r="C13" s="28" t="s">
        <v>34</v>
      </c>
      <c r="D13" s="28" t="s">
        <v>13</v>
      </c>
      <c r="E13" s="24" t="s">
        <v>211</v>
      </c>
      <c r="F13" s="31">
        <v>1000</v>
      </c>
      <c r="G13" s="28" t="s">
        <v>15</v>
      </c>
      <c r="H13" s="28" t="s">
        <v>558</v>
      </c>
      <c r="I13" s="28" t="s">
        <v>927</v>
      </c>
      <c r="J13" s="28" t="s">
        <v>541</v>
      </c>
      <c r="K13" s="28" t="s">
        <v>18</v>
      </c>
      <c r="L13" s="28">
        <v>75</v>
      </c>
      <c r="M13" s="28" t="s">
        <v>837</v>
      </c>
      <c r="N13" s="28" t="s">
        <v>838</v>
      </c>
    </row>
    <row r="14" spans="1:14" s="23" customFormat="1" ht="36" x14ac:dyDescent="0.25">
      <c r="A14" s="28">
        <v>13</v>
      </c>
      <c r="B14" s="24" t="s">
        <v>559</v>
      </c>
      <c r="C14" s="28" t="s">
        <v>34</v>
      </c>
      <c r="D14" s="28" t="s">
        <v>13</v>
      </c>
      <c r="E14" s="24" t="s">
        <v>555</v>
      </c>
      <c r="F14" s="31">
        <v>1000</v>
      </c>
      <c r="G14" s="28" t="s">
        <v>15</v>
      </c>
      <c r="H14" s="28" t="s">
        <v>560</v>
      </c>
      <c r="I14" s="28" t="s">
        <v>927</v>
      </c>
      <c r="J14" s="28" t="s">
        <v>541</v>
      </c>
      <c r="K14" s="28" t="s">
        <v>18</v>
      </c>
      <c r="L14" s="28">
        <v>75</v>
      </c>
      <c r="M14" s="28" t="s">
        <v>837</v>
      </c>
      <c r="N14" s="28" t="s">
        <v>838</v>
      </c>
    </row>
    <row r="15" spans="1:14" s="23" customFormat="1" ht="18" x14ac:dyDescent="0.25">
      <c r="A15" s="28">
        <v>14</v>
      </c>
      <c r="B15" s="24" t="s">
        <v>561</v>
      </c>
      <c r="C15" s="28" t="s">
        <v>34</v>
      </c>
      <c r="D15" s="28" t="s">
        <v>13</v>
      </c>
      <c r="E15" s="24" t="s">
        <v>562</v>
      </c>
      <c r="F15" s="31">
        <v>1000</v>
      </c>
      <c r="G15" s="28" t="s">
        <v>15</v>
      </c>
      <c r="H15" s="28" t="s">
        <v>563</v>
      </c>
      <c r="I15" s="28" t="s">
        <v>927</v>
      </c>
      <c r="J15" s="28" t="s">
        <v>541</v>
      </c>
      <c r="K15" s="28" t="s">
        <v>18</v>
      </c>
      <c r="L15" s="28">
        <v>75</v>
      </c>
      <c r="M15" s="28" t="s">
        <v>837</v>
      </c>
      <c r="N15" s="28" t="s">
        <v>838</v>
      </c>
    </row>
    <row r="16" spans="1:14" s="23" customFormat="1" ht="9" x14ac:dyDescent="0.25">
      <c r="A16" s="28">
        <v>15</v>
      </c>
      <c r="B16" s="24" t="s">
        <v>564</v>
      </c>
      <c r="C16" s="28" t="s">
        <v>495</v>
      </c>
      <c r="D16" s="28" t="s">
        <v>13</v>
      </c>
      <c r="E16" s="24" t="s">
        <v>565</v>
      </c>
      <c r="F16" s="31">
        <v>-10500</v>
      </c>
      <c r="G16" s="28" t="s">
        <v>15</v>
      </c>
      <c r="H16" s="28" t="s">
        <v>566</v>
      </c>
      <c r="I16" s="28" t="s">
        <v>934</v>
      </c>
      <c r="J16" s="28" t="s">
        <v>541</v>
      </c>
      <c r="K16" s="28" t="s">
        <v>210</v>
      </c>
      <c r="L16" s="28"/>
      <c r="M16" s="28" t="s">
        <v>837</v>
      </c>
      <c r="N16" s="28" t="s">
        <v>838</v>
      </c>
    </row>
    <row r="17" spans="1:14" s="23" customFormat="1" ht="18" x14ac:dyDescent="0.25">
      <c r="A17" s="28">
        <v>16</v>
      </c>
      <c r="B17" s="24" t="s">
        <v>567</v>
      </c>
      <c r="C17" s="28" t="s">
        <v>771</v>
      </c>
      <c r="D17" s="28" t="s">
        <v>13</v>
      </c>
      <c r="E17" s="24" t="s">
        <v>568</v>
      </c>
      <c r="F17" s="31">
        <v>1000</v>
      </c>
      <c r="G17" s="28" t="s">
        <v>15</v>
      </c>
      <c r="H17" s="28" t="s">
        <v>569</v>
      </c>
      <c r="I17" s="28" t="s">
        <v>570</v>
      </c>
      <c r="J17" s="28" t="s">
        <v>541</v>
      </c>
      <c r="K17" s="28" t="s">
        <v>210</v>
      </c>
      <c r="L17" s="28"/>
      <c r="M17" s="28" t="s">
        <v>837</v>
      </c>
      <c r="N17" s="28" t="s">
        <v>838</v>
      </c>
    </row>
    <row r="18" spans="1:14" s="23" customFormat="1" ht="18" x14ac:dyDescent="0.25">
      <c r="A18" s="28">
        <v>17</v>
      </c>
      <c r="B18" s="24" t="s">
        <v>571</v>
      </c>
      <c r="C18" s="28" t="s">
        <v>12</v>
      </c>
      <c r="D18" s="28" t="s">
        <v>13</v>
      </c>
      <c r="E18" s="24" t="s">
        <v>572</v>
      </c>
      <c r="F18" s="31">
        <v>1000</v>
      </c>
      <c r="G18" s="28" t="s">
        <v>15</v>
      </c>
      <c r="H18" s="28" t="s">
        <v>573</v>
      </c>
      <c r="I18" s="28" t="s">
        <v>574</v>
      </c>
      <c r="J18" s="28" t="s">
        <v>541</v>
      </c>
      <c r="K18" s="28" t="s">
        <v>18</v>
      </c>
      <c r="L18" s="28">
        <v>75</v>
      </c>
      <c r="M18" s="28" t="s">
        <v>837</v>
      </c>
      <c r="N18" s="28" t="s">
        <v>838</v>
      </c>
    </row>
    <row r="19" spans="1:14" s="23" customFormat="1" ht="18" x14ac:dyDescent="0.25">
      <c r="A19" s="28">
        <v>18</v>
      </c>
      <c r="B19" s="24" t="s">
        <v>575</v>
      </c>
      <c r="C19" s="28" t="s">
        <v>12</v>
      </c>
      <c r="D19" s="28" t="s">
        <v>13</v>
      </c>
      <c r="E19" s="24" t="s">
        <v>572</v>
      </c>
      <c r="F19" s="31">
        <v>1000</v>
      </c>
      <c r="G19" s="28" t="s">
        <v>15</v>
      </c>
      <c r="H19" s="28" t="s">
        <v>576</v>
      </c>
      <c r="I19" s="28" t="s">
        <v>577</v>
      </c>
      <c r="J19" s="28" t="s">
        <v>541</v>
      </c>
      <c r="K19" s="28" t="s">
        <v>18</v>
      </c>
      <c r="L19" s="28">
        <v>100</v>
      </c>
      <c r="M19" s="28" t="s">
        <v>837</v>
      </c>
      <c r="N19" s="28" t="s">
        <v>838</v>
      </c>
    </row>
    <row r="20" spans="1:14" s="23" customFormat="1" ht="18" x14ac:dyDescent="0.25">
      <c r="A20" s="28">
        <v>19</v>
      </c>
      <c r="B20" s="24" t="s">
        <v>578</v>
      </c>
      <c r="C20" s="28" t="s">
        <v>12</v>
      </c>
      <c r="D20" s="28" t="s">
        <v>13</v>
      </c>
      <c r="E20" s="24" t="s">
        <v>572</v>
      </c>
      <c r="F20" s="31">
        <v>1000</v>
      </c>
      <c r="G20" s="28" t="s">
        <v>15</v>
      </c>
      <c r="H20" s="28" t="s">
        <v>579</v>
      </c>
      <c r="I20" s="28" t="s">
        <v>580</v>
      </c>
      <c r="J20" s="28" t="s">
        <v>541</v>
      </c>
      <c r="K20" s="28" t="s">
        <v>18</v>
      </c>
      <c r="L20" s="28">
        <v>40</v>
      </c>
      <c r="M20" s="28" t="s">
        <v>837</v>
      </c>
      <c r="N20" s="28" t="s">
        <v>838</v>
      </c>
    </row>
    <row r="21" spans="1:14" s="23" customFormat="1" ht="18" x14ac:dyDescent="0.25">
      <c r="A21" s="28">
        <v>20</v>
      </c>
      <c r="B21" s="24" t="s">
        <v>581</v>
      </c>
      <c r="C21" s="28" t="s">
        <v>175</v>
      </c>
      <c r="D21" s="28" t="s">
        <v>13</v>
      </c>
      <c r="E21" s="24" t="s">
        <v>572</v>
      </c>
      <c r="F21" s="31">
        <v>1000</v>
      </c>
      <c r="G21" s="28" t="s">
        <v>15</v>
      </c>
      <c r="H21" s="28" t="s">
        <v>582</v>
      </c>
      <c r="I21" s="28" t="s">
        <v>583</v>
      </c>
      <c r="J21" s="28" t="s">
        <v>541</v>
      </c>
      <c r="K21" s="28" t="s">
        <v>210</v>
      </c>
      <c r="L21" s="28"/>
      <c r="M21" s="28" t="s">
        <v>837</v>
      </c>
      <c r="N21" s="28" t="s">
        <v>838</v>
      </c>
    </row>
    <row r="22" spans="1:14" s="23" customFormat="1" ht="27" x14ac:dyDescent="0.25">
      <c r="A22" s="28">
        <v>21</v>
      </c>
      <c r="B22" s="24" t="s">
        <v>584</v>
      </c>
      <c r="C22" s="28" t="s">
        <v>12</v>
      </c>
      <c r="D22" s="28" t="s">
        <v>13</v>
      </c>
      <c r="E22" s="24" t="s">
        <v>585</v>
      </c>
      <c r="F22" s="31">
        <v>1000</v>
      </c>
      <c r="G22" s="28" t="s">
        <v>15</v>
      </c>
      <c r="H22" s="28" t="s">
        <v>586</v>
      </c>
      <c r="I22" s="28" t="s">
        <v>587</v>
      </c>
      <c r="J22" s="28" t="s">
        <v>541</v>
      </c>
      <c r="K22" s="28" t="s">
        <v>18</v>
      </c>
      <c r="L22" s="28">
        <v>75</v>
      </c>
      <c r="M22" s="28" t="s">
        <v>837</v>
      </c>
      <c r="N22" s="28" t="s">
        <v>838</v>
      </c>
    </row>
    <row r="23" spans="1:14" s="23" customFormat="1" ht="27" x14ac:dyDescent="0.25">
      <c r="A23" s="28">
        <v>22</v>
      </c>
      <c r="B23" s="24" t="s">
        <v>588</v>
      </c>
      <c r="C23" s="28" t="s">
        <v>12</v>
      </c>
      <c r="D23" s="28" t="s">
        <v>13</v>
      </c>
      <c r="E23" s="24" t="s">
        <v>585</v>
      </c>
      <c r="F23" s="31">
        <v>1000</v>
      </c>
      <c r="G23" s="28" t="s">
        <v>15</v>
      </c>
      <c r="H23" s="28" t="s">
        <v>589</v>
      </c>
      <c r="I23" s="28" t="s">
        <v>587</v>
      </c>
      <c r="J23" s="28" t="s">
        <v>541</v>
      </c>
      <c r="K23" s="28" t="s">
        <v>18</v>
      </c>
      <c r="L23" s="28">
        <v>75</v>
      </c>
      <c r="M23" s="28" t="s">
        <v>837</v>
      </c>
      <c r="N23" s="28" t="s">
        <v>838</v>
      </c>
    </row>
    <row r="24" spans="1:14" s="23" customFormat="1" ht="27" x14ac:dyDescent="0.25">
      <c r="A24" s="28">
        <v>23</v>
      </c>
      <c r="B24" s="24" t="s">
        <v>590</v>
      </c>
      <c r="C24" s="28" t="s">
        <v>12</v>
      </c>
      <c r="D24" s="28" t="s">
        <v>13</v>
      </c>
      <c r="E24" s="24" t="s">
        <v>585</v>
      </c>
      <c r="F24" s="31">
        <v>1000</v>
      </c>
      <c r="G24" s="28" t="s">
        <v>15</v>
      </c>
      <c r="H24" s="28" t="s">
        <v>589</v>
      </c>
      <c r="I24" s="28" t="s">
        <v>587</v>
      </c>
      <c r="J24" s="28" t="s">
        <v>541</v>
      </c>
      <c r="K24" s="28" t="s">
        <v>18</v>
      </c>
      <c r="L24" s="28">
        <v>75</v>
      </c>
      <c r="M24" s="28" t="s">
        <v>837</v>
      </c>
      <c r="N24" s="28" t="s">
        <v>838</v>
      </c>
    </row>
    <row r="25" spans="1:14" s="23" customFormat="1" ht="27" x14ac:dyDescent="0.25">
      <c r="A25" s="28">
        <v>24</v>
      </c>
      <c r="B25" s="24" t="s">
        <v>591</v>
      </c>
      <c r="C25" s="28" t="s">
        <v>12</v>
      </c>
      <c r="D25" s="28" t="s">
        <v>13</v>
      </c>
      <c r="E25" s="24" t="s">
        <v>585</v>
      </c>
      <c r="F25" s="31">
        <v>1000</v>
      </c>
      <c r="G25" s="28" t="s">
        <v>15</v>
      </c>
      <c r="H25" s="28" t="s">
        <v>592</v>
      </c>
      <c r="I25" s="28" t="s">
        <v>587</v>
      </c>
      <c r="J25" s="28" t="s">
        <v>541</v>
      </c>
      <c r="K25" s="28" t="s">
        <v>18</v>
      </c>
      <c r="L25" s="28">
        <v>75</v>
      </c>
      <c r="M25" s="28" t="s">
        <v>837</v>
      </c>
      <c r="N25" s="28" t="s">
        <v>838</v>
      </c>
    </row>
    <row r="26" spans="1:14" s="23" customFormat="1" ht="18" x14ac:dyDescent="0.25">
      <c r="A26" s="28">
        <v>25</v>
      </c>
      <c r="B26" s="24" t="s">
        <v>593</v>
      </c>
      <c r="C26" s="28" t="s">
        <v>12</v>
      </c>
      <c r="D26" s="28" t="s">
        <v>13</v>
      </c>
      <c r="E26" s="24" t="s">
        <v>572</v>
      </c>
      <c r="F26" s="31">
        <v>1000</v>
      </c>
      <c r="G26" s="28" t="s">
        <v>15</v>
      </c>
      <c r="H26" s="28" t="s">
        <v>594</v>
      </c>
      <c r="I26" s="28" t="s">
        <v>595</v>
      </c>
      <c r="J26" s="28" t="s">
        <v>541</v>
      </c>
      <c r="K26" s="28" t="s">
        <v>18</v>
      </c>
      <c r="L26" s="28">
        <v>75</v>
      </c>
      <c r="M26" s="28" t="s">
        <v>837</v>
      </c>
      <c r="N26" s="28" t="s">
        <v>838</v>
      </c>
    </row>
    <row r="27" spans="1:14" s="23" customFormat="1" ht="36" x14ac:dyDescent="0.25">
      <c r="A27" s="28">
        <v>26</v>
      </c>
      <c r="B27" s="24" t="s">
        <v>596</v>
      </c>
      <c r="C27" s="28" t="s">
        <v>12</v>
      </c>
      <c r="D27" s="28" t="s">
        <v>13</v>
      </c>
      <c r="E27" s="24" t="s">
        <v>597</v>
      </c>
      <c r="F27" s="31">
        <v>1000</v>
      </c>
      <c r="G27" s="28" t="s">
        <v>15</v>
      </c>
      <c r="H27" s="28" t="s">
        <v>598</v>
      </c>
      <c r="I27" s="28" t="s">
        <v>599</v>
      </c>
      <c r="J27" s="28" t="s">
        <v>541</v>
      </c>
      <c r="K27" s="28" t="s">
        <v>18</v>
      </c>
      <c r="L27" s="28">
        <v>75</v>
      </c>
      <c r="M27" s="28" t="s">
        <v>837</v>
      </c>
      <c r="N27" s="28" t="s">
        <v>838</v>
      </c>
    </row>
    <row r="28" spans="1:14" s="23" customFormat="1" ht="18" x14ac:dyDescent="0.25">
      <c r="A28" s="28">
        <v>27</v>
      </c>
      <c r="B28" s="24" t="s">
        <v>600</v>
      </c>
      <c r="C28" s="28" t="s">
        <v>175</v>
      </c>
      <c r="D28" s="28" t="s">
        <v>13</v>
      </c>
      <c r="E28" s="24" t="s">
        <v>572</v>
      </c>
      <c r="F28" s="31">
        <v>1000</v>
      </c>
      <c r="G28" s="28" t="s">
        <v>15</v>
      </c>
      <c r="H28" s="28" t="s">
        <v>601</v>
      </c>
      <c r="I28" s="28" t="s">
        <v>602</v>
      </c>
      <c r="J28" s="28" t="s">
        <v>541</v>
      </c>
      <c r="K28" s="28" t="s">
        <v>210</v>
      </c>
      <c r="L28" s="28"/>
      <c r="M28" s="28" t="s">
        <v>837</v>
      </c>
      <c r="N28" s="28" t="s">
        <v>838</v>
      </c>
    </row>
    <row r="29" spans="1:14" s="23" customFormat="1" ht="18" x14ac:dyDescent="0.25">
      <c r="A29" s="28">
        <v>28</v>
      </c>
      <c r="B29" s="24" t="s">
        <v>603</v>
      </c>
      <c r="C29" s="28" t="s">
        <v>342</v>
      </c>
      <c r="D29" s="28" t="s">
        <v>108</v>
      </c>
      <c r="E29" s="24" t="s">
        <v>572</v>
      </c>
      <c r="F29" s="31">
        <v>1000</v>
      </c>
      <c r="G29" s="28" t="s">
        <v>15</v>
      </c>
      <c r="H29" s="28" t="s">
        <v>604</v>
      </c>
      <c r="I29" s="28" t="s">
        <v>605</v>
      </c>
      <c r="J29" s="28" t="s">
        <v>541</v>
      </c>
      <c r="K29" s="28" t="s">
        <v>210</v>
      </c>
      <c r="L29" s="28">
        <v>100</v>
      </c>
      <c r="M29" s="28" t="s">
        <v>837</v>
      </c>
      <c r="N29" s="28" t="s">
        <v>838</v>
      </c>
    </row>
    <row r="30" spans="1:14" s="23" customFormat="1" ht="18" x14ac:dyDescent="0.25">
      <c r="A30" s="28">
        <v>29</v>
      </c>
      <c r="B30" s="24" t="s">
        <v>606</v>
      </c>
      <c r="C30" s="28" t="s">
        <v>12</v>
      </c>
      <c r="D30" s="28" t="s">
        <v>13</v>
      </c>
      <c r="E30" s="24" t="s">
        <v>572</v>
      </c>
      <c r="F30" s="31">
        <v>1000</v>
      </c>
      <c r="G30" s="28" t="s">
        <v>15</v>
      </c>
      <c r="H30" s="28" t="s">
        <v>607</v>
      </c>
      <c r="I30" s="28" t="s">
        <v>608</v>
      </c>
      <c r="J30" s="28" t="s">
        <v>541</v>
      </c>
      <c r="K30" s="28" t="s">
        <v>18</v>
      </c>
      <c r="L30" s="28">
        <v>100</v>
      </c>
      <c r="M30" s="28" t="s">
        <v>837</v>
      </c>
      <c r="N30" s="28" t="s">
        <v>838</v>
      </c>
    </row>
    <row r="31" spans="1:14" s="23" customFormat="1" ht="18" x14ac:dyDescent="0.25">
      <c r="A31" s="28">
        <v>30</v>
      </c>
      <c r="B31" s="24" t="s">
        <v>609</v>
      </c>
      <c r="C31" s="28" t="s">
        <v>175</v>
      </c>
      <c r="D31" s="28" t="s">
        <v>13</v>
      </c>
      <c r="E31" s="24" t="s">
        <v>610</v>
      </c>
      <c r="F31" s="31">
        <v>1000</v>
      </c>
      <c r="G31" s="28" t="s">
        <v>15</v>
      </c>
      <c r="H31" s="28" t="s">
        <v>611</v>
      </c>
      <c r="I31" s="28" t="s">
        <v>612</v>
      </c>
      <c r="J31" s="28" t="s">
        <v>541</v>
      </c>
      <c r="K31" s="28" t="s">
        <v>210</v>
      </c>
      <c r="L31" s="28"/>
      <c r="M31" s="28" t="s">
        <v>837</v>
      </c>
      <c r="N31" s="28" t="s">
        <v>838</v>
      </c>
    </row>
    <row r="32" spans="1:14" s="23" customFormat="1" ht="18" x14ac:dyDescent="0.25">
      <c r="A32" s="28">
        <v>31</v>
      </c>
      <c r="B32" s="24" t="s">
        <v>44</v>
      </c>
      <c r="C32" s="28" t="s">
        <v>45</v>
      </c>
      <c r="D32" s="28" t="s">
        <v>46</v>
      </c>
      <c r="E32" s="24" t="s">
        <v>47</v>
      </c>
      <c r="F32" s="31">
        <v>8000</v>
      </c>
      <c r="G32" s="28" t="s">
        <v>15</v>
      </c>
      <c r="H32" s="28" t="s">
        <v>48</v>
      </c>
      <c r="I32" s="28" t="s">
        <v>935</v>
      </c>
      <c r="J32" s="28" t="s">
        <v>32</v>
      </c>
      <c r="K32" s="28" t="s">
        <v>18</v>
      </c>
      <c r="L32" s="28">
        <v>100</v>
      </c>
      <c r="M32" s="28" t="s">
        <v>797</v>
      </c>
      <c r="N32" s="28" t="s">
        <v>798</v>
      </c>
    </row>
    <row r="35" spans="10:12" x14ac:dyDescent="0.25">
      <c r="J35" s="42" t="s">
        <v>25</v>
      </c>
      <c r="L35" s="30">
        <f>AVERAGE(L2:L32)</f>
        <v>75.2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F61" zoomScaleNormal="100" workbookViewId="0">
      <selection activeCell="H9" sqref="H9"/>
    </sheetView>
  </sheetViews>
  <sheetFormatPr baseColWidth="10" defaultRowHeight="15" x14ac:dyDescent="0.25"/>
  <cols>
    <col min="1" max="1" width="2.42578125" style="30" bestFit="1" customWidth="1"/>
    <col min="2" max="2" width="45.7109375" style="26" bestFit="1" customWidth="1"/>
    <col min="3" max="4" width="7.28515625" style="26" bestFit="1" customWidth="1"/>
    <col min="5" max="5" width="45.7109375" style="26" bestFit="1" customWidth="1"/>
    <col min="6" max="6" width="5.140625" style="30" bestFit="1" customWidth="1"/>
    <col min="7" max="7" width="10.5703125" style="30" bestFit="1" customWidth="1"/>
    <col min="8" max="10" width="45.7109375" style="30" bestFit="1" customWidth="1"/>
    <col min="11" max="11" width="10.7109375" style="30" bestFit="1" customWidth="1"/>
    <col min="12" max="12" width="6.7109375" style="30" bestFit="1" customWidth="1"/>
    <col min="13" max="14" width="45.7109375" style="30" bestFit="1" customWidth="1"/>
    <col min="15" max="16384" width="11.42578125" style="26"/>
  </cols>
  <sheetData>
    <row r="1" spans="1:14" s="27" customFormat="1" ht="9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706</v>
      </c>
      <c r="N1" s="1" t="s">
        <v>781</v>
      </c>
    </row>
    <row r="2" spans="1:14" s="23" customFormat="1" ht="18" x14ac:dyDescent="0.25">
      <c r="A2" s="28">
        <v>1</v>
      </c>
      <c r="B2" s="24" t="s">
        <v>350</v>
      </c>
      <c r="C2" s="24" t="s">
        <v>34</v>
      </c>
      <c r="D2" s="24" t="s">
        <v>323</v>
      </c>
      <c r="E2" s="24" t="s">
        <v>351</v>
      </c>
      <c r="F2" s="28" t="s">
        <v>26</v>
      </c>
      <c r="G2" s="28" t="s">
        <v>15</v>
      </c>
      <c r="H2" s="28" t="s">
        <v>352</v>
      </c>
      <c r="I2" s="28" t="s">
        <v>353</v>
      </c>
      <c r="J2" s="28" t="s">
        <v>354</v>
      </c>
      <c r="K2" s="28" t="s">
        <v>18</v>
      </c>
      <c r="L2" s="28">
        <v>80</v>
      </c>
      <c r="M2" s="28" t="s">
        <v>839</v>
      </c>
      <c r="N2" s="28" t="s">
        <v>840</v>
      </c>
    </row>
    <row r="3" spans="1:14" s="23" customFormat="1" ht="27" x14ac:dyDescent="0.25">
      <c r="A3" s="28">
        <v>2</v>
      </c>
      <c r="B3" s="24" t="s">
        <v>613</v>
      </c>
      <c r="C3" s="24" t="s">
        <v>12</v>
      </c>
      <c r="D3" s="24" t="s">
        <v>13</v>
      </c>
      <c r="E3" s="24" t="s">
        <v>491</v>
      </c>
      <c r="F3" s="31">
        <v>1000</v>
      </c>
      <c r="G3" s="28" t="s">
        <v>15</v>
      </c>
      <c r="H3" s="28" t="s">
        <v>492</v>
      </c>
      <c r="I3" s="28" t="s">
        <v>936</v>
      </c>
      <c r="J3" s="28" t="s">
        <v>614</v>
      </c>
      <c r="K3" s="28" t="s">
        <v>18</v>
      </c>
      <c r="L3" s="28">
        <v>75</v>
      </c>
      <c r="M3" s="28" t="s">
        <v>816</v>
      </c>
      <c r="N3" s="28" t="s">
        <v>817</v>
      </c>
    </row>
    <row r="4" spans="1:14" s="23" customFormat="1" ht="27" x14ac:dyDescent="0.25">
      <c r="A4" s="28">
        <v>3</v>
      </c>
      <c r="B4" s="24" t="s">
        <v>144</v>
      </c>
      <c r="C4" s="24" t="s">
        <v>12</v>
      </c>
      <c r="D4" s="24" t="s">
        <v>13</v>
      </c>
      <c r="E4" s="24" t="s">
        <v>145</v>
      </c>
      <c r="F4" s="28" t="s">
        <v>26</v>
      </c>
      <c r="G4" s="28" t="s">
        <v>146</v>
      </c>
      <c r="H4" s="28" t="s">
        <v>81</v>
      </c>
      <c r="I4" s="28" t="s">
        <v>82</v>
      </c>
      <c r="J4" s="28" t="s">
        <v>147</v>
      </c>
      <c r="K4" s="28" t="s">
        <v>18</v>
      </c>
      <c r="L4" s="28">
        <v>75</v>
      </c>
      <c r="M4" s="28" t="s">
        <v>790</v>
      </c>
      <c r="N4" s="28" t="s">
        <v>791</v>
      </c>
    </row>
    <row r="5" spans="1:14" s="23" customFormat="1" ht="27" x14ac:dyDescent="0.25">
      <c r="A5" s="28">
        <v>4</v>
      </c>
      <c r="B5" s="24" t="s">
        <v>148</v>
      </c>
      <c r="C5" s="24" t="s">
        <v>149</v>
      </c>
      <c r="D5" s="24" t="s">
        <v>13</v>
      </c>
      <c r="E5" s="24" t="s">
        <v>150</v>
      </c>
      <c r="F5" s="28" t="s">
        <v>26</v>
      </c>
      <c r="G5" s="28" t="s">
        <v>15</v>
      </c>
      <c r="H5" s="28" t="s">
        <v>81</v>
      </c>
      <c r="I5" s="28" t="s">
        <v>82</v>
      </c>
      <c r="J5" s="28" t="s">
        <v>147</v>
      </c>
      <c r="K5" s="28" t="s">
        <v>18</v>
      </c>
      <c r="L5" s="28">
        <v>75</v>
      </c>
      <c r="M5" s="28" t="s">
        <v>790</v>
      </c>
      <c r="N5" s="28" t="s">
        <v>791</v>
      </c>
    </row>
    <row r="6" spans="1:14" s="23" customFormat="1" ht="27" x14ac:dyDescent="0.25">
      <c r="A6" s="28">
        <v>5</v>
      </c>
      <c r="B6" s="24" t="s">
        <v>77</v>
      </c>
      <c r="C6" s="24" t="s">
        <v>12</v>
      </c>
      <c r="D6" s="24" t="s">
        <v>78</v>
      </c>
      <c r="E6" s="24" t="s">
        <v>79</v>
      </c>
      <c r="F6" s="28" t="s">
        <v>26</v>
      </c>
      <c r="G6" s="28" t="s">
        <v>80</v>
      </c>
      <c r="H6" s="28" t="s">
        <v>81</v>
      </c>
      <c r="I6" s="28" t="s">
        <v>82</v>
      </c>
      <c r="J6" s="28" t="s">
        <v>83</v>
      </c>
      <c r="K6" s="28" t="s">
        <v>18</v>
      </c>
      <c r="L6" s="28">
        <v>45</v>
      </c>
      <c r="M6" s="28" t="s">
        <v>790</v>
      </c>
      <c r="N6" s="28" t="s">
        <v>791</v>
      </c>
    </row>
    <row r="7" spans="1:14" s="23" customFormat="1" ht="63" x14ac:dyDescent="0.25">
      <c r="A7" s="28">
        <v>6</v>
      </c>
      <c r="B7" s="24" t="s">
        <v>615</v>
      </c>
      <c r="C7" s="24" t="s">
        <v>238</v>
      </c>
      <c r="D7" s="24" t="s">
        <v>616</v>
      </c>
      <c r="E7" s="24" t="s">
        <v>617</v>
      </c>
      <c r="F7" s="28" t="s">
        <v>618</v>
      </c>
      <c r="G7" s="28" t="s">
        <v>15</v>
      </c>
      <c r="H7" s="28" t="s">
        <v>619</v>
      </c>
      <c r="I7" s="28" t="s">
        <v>937</v>
      </c>
      <c r="J7" s="28" t="s">
        <v>620</v>
      </c>
      <c r="K7" s="28" t="s">
        <v>18</v>
      </c>
      <c r="L7" s="28">
        <v>75</v>
      </c>
      <c r="M7" s="28" t="s">
        <v>841</v>
      </c>
      <c r="N7" s="28" t="s">
        <v>842</v>
      </c>
    </row>
    <row r="8" spans="1:14" s="23" customFormat="1" ht="18" x14ac:dyDescent="0.25">
      <c r="A8" s="28">
        <v>7</v>
      </c>
      <c r="B8" s="24" t="s">
        <v>621</v>
      </c>
      <c r="C8" s="24" t="s">
        <v>622</v>
      </c>
      <c r="D8" s="24" t="s">
        <v>108</v>
      </c>
      <c r="E8" s="24" t="s">
        <v>623</v>
      </c>
      <c r="F8" s="28" t="s">
        <v>618</v>
      </c>
      <c r="G8" s="28" t="s">
        <v>15</v>
      </c>
      <c r="H8" s="28" t="s">
        <v>619</v>
      </c>
      <c r="I8" s="28" t="s">
        <v>937</v>
      </c>
      <c r="J8" s="28" t="s">
        <v>620</v>
      </c>
      <c r="K8" s="28" t="s">
        <v>18</v>
      </c>
      <c r="L8" s="28">
        <v>50</v>
      </c>
      <c r="M8" s="28" t="s">
        <v>841</v>
      </c>
      <c r="N8" s="28" t="s">
        <v>842</v>
      </c>
    </row>
    <row r="9" spans="1:14" s="23" customFormat="1" ht="27" x14ac:dyDescent="0.25">
      <c r="A9" s="28">
        <v>8</v>
      </c>
      <c r="B9" s="24" t="s">
        <v>624</v>
      </c>
      <c r="C9" s="24" t="s">
        <v>622</v>
      </c>
      <c r="D9" s="24" t="s">
        <v>13</v>
      </c>
      <c r="E9" s="24" t="s">
        <v>625</v>
      </c>
      <c r="F9" s="28" t="s">
        <v>618</v>
      </c>
      <c r="G9" s="28" t="s">
        <v>329</v>
      </c>
      <c r="H9" s="28" t="s">
        <v>619</v>
      </c>
      <c r="I9" s="28" t="s">
        <v>937</v>
      </c>
      <c r="J9" s="28" t="s">
        <v>620</v>
      </c>
      <c r="K9" s="28" t="s">
        <v>18</v>
      </c>
      <c r="L9" s="28">
        <v>75</v>
      </c>
      <c r="M9" s="28" t="s">
        <v>841</v>
      </c>
      <c r="N9" s="28" t="s">
        <v>842</v>
      </c>
    </row>
    <row r="10" spans="1:14" s="23" customFormat="1" ht="18" x14ac:dyDescent="0.25">
      <c r="A10" s="28">
        <v>9</v>
      </c>
      <c r="B10" s="24" t="s">
        <v>626</v>
      </c>
      <c r="C10" s="24" t="s">
        <v>463</v>
      </c>
      <c r="D10" s="24" t="s">
        <v>13</v>
      </c>
      <c r="E10" s="24" t="s">
        <v>627</v>
      </c>
      <c r="F10" s="28" t="s">
        <v>618</v>
      </c>
      <c r="G10" s="28" t="s">
        <v>15</v>
      </c>
      <c r="H10" s="28" t="s">
        <v>619</v>
      </c>
      <c r="I10" s="28" t="s">
        <v>937</v>
      </c>
      <c r="J10" s="28" t="s">
        <v>620</v>
      </c>
      <c r="K10" s="28" t="s">
        <v>18</v>
      </c>
      <c r="L10" s="28">
        <v>75</v>
      </c>
      <c r="M10" s="28" t="s">
        <v>841</v>
      </c>
      <c r="N10" s="28" t="s">
        <v>842</v>
      </c>
    </row>
    <row r="11" spans="1:14" s="23" customFormat="1" ht="27" x14ac:dyDescent="0.25">
      <c r="A11" s="28">
        <v>10</v>
      </c>
      <c r="B11" s="24" t="s">
        <v>628</v>
      </c>
      <c r="C11" s="24" t="s">
        <v>94</v>
      </c>
      <c r="D11" s="24" t="s">
        <v>100</v>
      </c>
      <c r="E11" s="24" t="s">
        <v>629</v>
      </c>
      <c r="F11" s="28" t="s">
        <v>618</v>
      </c>
      <c r="G11" s="28" t="s">
        <v>15</v>
      </c>
      <c r="H11" s="28" t="s">
        <v>619</v>
      </c>
      <c r="I11" s="28" t="s">
        <v>937</v>
      </c>
      <c r="J11" s="28" t="s">
        <v>620</v>
      </c>
      <c r="K11" s="28" t="s">
        <v>18</v>
      </c>
      <c r="L11" s="28">
        <v>100</v>
      </c>
      <c r="M11" s="28" t="s">
        <v>841</v>
      </c>
      <c r="N11" s="28" t="s">
        <v>842</v>
      </c>
    </row>
    <row r="12" spans="1:14" s="23" customFormat="1" ht="27" x14ac:dyDescent="0.25">
      <c r="A12" s="28">
        <v>11</v>
      </c>
      <c r="B12" s="24" t="s">
        <v>630</v>
      </c>
      <c r="C12" s="24" t="s">
        <v>90</v>
      </c>
      <c r="D12" s="24" t="s">
        <v>13</v>
      </c>
      <c r="E12" s="24" t="s">
        <v>631</v>
      </c>
      <c r="F12" s="28" t="s">
        <v>618</v>
      </c>
      <c r="G12" s="28" t="s">
        <v>15</v>
      </c>
      <c r="H12" s="28" t="s">
        <v>619</v>
      </c>
      <c r="I12" s="28" t="s">
        <v>937</v>
      </c>
      <c r="J12" s="28" t="s">
        <v>620</v>
      </c>
      <c r="K12" s="28" t="s">
        <v>18</v>
      </c>
      <c r="L12" s="28">
        <v>100</v>
      </c>
      <c r="M12" s="28" t="s">
        <v>841</v>
      </c>
      <c r="N12" s="28" t="s">
        <v>842</v>
      </c>
    </row>
    <row r="13" spans="1:14" s="23" customFormat="1" ht="36" x14ac:dyDescent="0.25">
      <c r="A13" s="28">
        <v>12</v>
      </c>
      <c r="B13" s="24" t="s">
        <v>632</v>
      </c>
      <c r="C13" s="24" t="s">
        <v>622</v>
      </c>
      <c r="D13" s="24" t="s">
        <v>108</v>
      </c>
      <c r="E13" s="24" t="s">
        <v>633</v>
      </c>
      <c r="F13" s="28" t="s">
        <v>618</v>
      </c>
      <c r="G13" s="28" t="s">
        <v>15</v>
      </c>
      <c r="H13" s="28" t="s">
        <v>619</v>
      </c>
      <c r="I13" s="28" t="s">
        <v>937</v>
      </c>
      <c r="J13" s="28" t="s">
        <v>620</v>
      </c>
      <c r="K13" s="28" t="s">
        <v>18</v>
      </c>
      <c r="L13" s="28">
        <v>75</v>
      </c>
      <c r="M13" s="28" t="s">
        <v>841</v>
      </c>
      <c r="N13" s="28" t="s">
        <v>842</v>
      </c>
    </row>
    <row r="14" spans="1:14" s="23" customFormat="1" ht="27" x14ac:dyDescent="0.25">
      <c r="A14" s="28">
        <v>13</v>
      </c>
      <c r="B14" s="24" t="s">
        <v>634</v>
      </c>
      <c r="C14" s="24" t="s">
        <v>622</v>
      </c>
      <c r="D14" s="24" t="s">
        <v>108</v>
      </c>
      <c r="E14" s="24" t="s">
        <v>635</v>
      </c>
      <c r="F14" s="28" t="s">
        <v>618</v>
      </c>
      <c r="G14" s="28" t="s">
        <v>15</v>
      </c>
      <c r="H14" s="28" t="s">
        <v>619</v>
      </c>
      <c r="I14" s="28" t="s">
        <v>937</v>
      </c>
      <c r="J14" s="28" t="s">
        <v>620</v>
      </c>
      <c r="K14" s="28" t="s">
        <v>18</v>
      </c>
      <c r="L14" s="28">
        <v>75</v>
      </c>
      <c r="M14" s="28" t="s">
        <v>841</v>
      </c>
      <c r="N14" s="28" t="s">
        <v>842</v>
      </c>
    </row>
    <row r="15" spans="1:14" s="23" customFormat="1" ht="27" x14ac:dyDescent="0.25">
      <c r="A15" s="28">
        <v>14</v>
      </c>
      <c r="B15" s="24" t="s">
        <v>636</v>
      </c>
      <c r="C15" s="24" t="s">
        <v>238</v>
      </c>
      <c r="D15" s="24" t="s">
        <v>92</v>
      </c>
      <c r="E15" s="24" t="s">
        <v>637</v>
      </c>
      <c r="F15" s="28" t="s">
        <v>618</v>
      </c>
      <c r="G15" s="28" t="s">
        <v>15</v>
      </c>
      <c r="H15" s="28" t="s">
        <v>619</v>
      </c>
      <c r="I15" s="28" t="s">
        <v>937</v>
      </c>
      <c r="J15" s="28" t="s">
        <v>620</v>
      </c>
      <c r="K15" s="28" t="s">
        <v>18</v>
      </c>
      <c r="L15" s="28">
        <v>100</v>
      </c>
      <c r="M15" s="28" t="s">
        <v>841</v>
      </c>
      <c r="N15" s="28" t="s">
        <v>842</v>
      </c>
    </row>
    <row r="16" spans="1:14" s="23" customFormat="1" ht="27" x14ac:dyDescent="0.25">
      <c r="A16" s="28">
        <v>15</v>
      </c>
      <c r="B16" s="24" t="s">
        <v>638</v>
      </c>
      <c r="C16" s="24" t="s">
        <v>40</v>
      </c>
      <c r="D16" s="24" t="s">
        <v>172</v>
      </c>
      <c r="E16" s="24" t="s">
        <v>639</v>
      </c>
      <c r="F16" s="28" t="s">
        <v>618</v>
      </c>
      <c r="G16" s="28" t="s">
        <v>15</v>
      </c>
      <c r="H16" s="28" t="s">
        <v>619</v>
      </c>
      <c r="I16" s="28" t="s">
        <v>937</v>
      </c>
      <c r="J16" s="28" t="s">
        <v>620</v>
      </c>
      <c r="K16" s="28" t="s">
        <v>18</v>
      </c>
      <c r="L16" s="28">
        <v>75</v>
      </c>
      <c r="M16" s="28" t="s">
        <v>841</v>
      </c>
      <c r="N16" s="28" t="s">
        <v>842</v>
      </c>
    </row>
    <row r="17" spans="1:14" s="23" customFormat="1" ht="27" x14ac:dyDescent="0.25">
      <c r="A17" s="28">
        <v>16</v>
      </c>
      <c r="B17" s="24" t="s">
        <v>640</v>
      </c>
      <c r="C17" s="24" t="s">
        <v>94</v>
      </c>
      <c r="D17" s="24" t="s">
        <v>100</v>
      </c>
      <c r="E17" s="24" t="s">
        <v>641</v>
      </c>
      <c r="F17" s="28" t="s">
        <v>618</v>
      </c>
      <c r="G17" s="28" t="s">
        <v>15</v>
      </c>
      <c r="H17" s="28" t="s">
        <v>619</v>
      </c>
      <c r="I17" s="28" t="s">
        <v>937</v>
      </c>
      <c r="J17" s="28" t="s">
        <v>620</v>
      </c>
      <c r="K17" s="28" t="s">
        <v>18</v>
      </c>
      <c r="L17" s="28">
        <v>75</v>
      </c>
      <c r="M17" s="28" t="s">
        <v>841</v>
      </c>
      <c r="N17" s="28" t="s">
        <v>842</v>
      </c>
    </row>
    <row r="18" spans="1:14" s="23" customFormat="1" ht="36" x14ac:dyDescent="0.25">
      <c r="A18" s="28">
        <v>17</v>
      </c>
      <c r="B18" s="24" t="s">
        <v>642</v>
      </c>
      <c r="C18" s="24" t="s">
        <v>40</v>
      </c>
      <c r="D18" s="24" t="s">
        <v>13</v>
      </c>
      <c r="E18" s="24" t="s">
        <v>643</v>
      </c>
      <c r="F18" s="28" t="s">
        <v>618</v>
      </c>
      <c r="G18" s="28" t="s">
        <v>15</v>
      </c>
      <c r="H18" s="28" t="s">
        <v>619</v>
      </c>
      <c r="I18" s="28" t="s">
        <v>937</v>
      </c>
      <c r="J18" s="28" t="s">
        <v>620</v>
      </c>
      <c r="K18" s="28" t="s">
        <v>18</v>
      </c>
      <c r="L18" s="28">
        <v>75</v>
      </c>
      <c r="M18" s="28" t="s">
        <v>841</v>
      </c>
      <c r="N18" s="28" t="s">
        <v>842</v>
      </c>
    </row>
    <row r="19" spans="1:14" s="23" customFormat="1" ht="18" x14ac:dyDescent="0.25">
      <c r="A19" s="28">
        <v>18</v>
      </c>
      <c r="B19" s="24" t="s">
        <v>644</v>
      </c>
      <c r="C19" s="24" t="s">
        <v>40</v>
      </c>
      <c r="D19" s="24" t="s">
        <v>92</v>
      </c>
      <c r="E19" s="24" t="s">
        <v>645</v>
      </c>
      <c r="F19" s="28" t="s">
        <v>618</v>
      </c>
      <c r="G19" s="28" t="s">
        <v>15</v>
      </c>
      <c r="H19" s="28" t="s">
        <v>619</v>
      </c>
      <c r="I19" s="28" t="s">
        <v>937</v>
      </c>
      <c r="J19" s="28" t="s">
        <v>620</v>
      </c>
      <c r="K19" s="28" t="s">
        <v>18</v>
      </c>
      <c r="L19" s="28">
        <v>100</v>
      </c>
      <c r="M19" s="28" t="s">
        <v>841</v>
      </c>
      <c r="N19" s="28" t="s">
        <v>842</v>
      </c>
    </row>
    <row r="20" spans="1:14" s="23" customFormat="1" ht="18" x14ac:dyDescent="0.25">
      <c r="A20" s="28">
        <v>19</v>
      </c>
      <c r="B20" s="24" t="s">
        <v>646</v>
      </c>
      <c r="C20" s="24" t="s">
        <v>622</v>
      </c>
      <c r="D20" s="24" t="s">
        <v>108</v>
      </c>
      <c r="E20" s="24" t="s">
        <v>647</v>
      </c>
      <c r="F20" s="28" t="s">
        <v>618</v>
      </c>
      <c r="G20" s="28" t="s">
        <v>15</v>
      </c>
      <c r="H20" s="28" t="s">
        <v>619</v>
      </c>
      <c r="I20" s="28" t="s">
        <v>937</v>
      </c>
      <c r="J20" s="28" t="s">
        <v>620</v>
      </c>
      <c r="K20" s="28" t="s">
        <v>18</v>
      </c>
      <c r="L20" s="28">
        <v>75</v>
      </c>
      <c r="M20" s="28" t="s">
        <v>841</v>
      </c>
      <c r="N20" s="28" t="s">
        <v>842</v>
      </c>
    </row>
    <row r="21" spans="1:14" s="23" customFormat="1" ht="18" x14ac:dyDescent="0.25">
      <c r="A21" s="28">
        <v>20</v>
      </c>
      <c r="B21" s="24" t="s">
        <v>843</v>
      </c>
      <c r="C21" s="24" t="s">
        <v>94</v>
      </c>
      <c r="D21" s="24" t="s">
        <v>108</v>
      </c>
      <c r="E21" s="24" t="s">
        <v>844</v>
      </c>
      <c r="F21" s="28" t="s">
        <v>618</v>
      </c>
      <c r="G21" s="28" t="s">
        <v>15</v>
      </c>
      <c r="H21" s="28" t="s">
        <v>619</v>
      </c>
      <c r="I21" s="28" t="s">
        <v>937</v>
      </c>
      <c r="J21" s="28" t="s">
        <v>620</v>
      </c>
      <c r="K21" s="28" t="s">
        <v>210</v>
      </c>
      <c r="L21" s="28">
        <v>75</v>
      </c>
      <c r="M21" s="28" t="s">
        <v>841</v>
      </c>
      <c r="N21" s="28" t="s">
        <v>842</v>
      </c>
    </row>
    <row r="22" spans="1:14" s="23" customFormat="1" ht="18" x14ac:dyDescent="0.25">
      <c r="A22" s="28">
        <v>21</v>
      </c>
      <c r="B22" s="24" t="s">
        <v>648</v>
      </c>
      <c r="C22" s="24" t="s">
        <v>94</v>
      </c>
      <c r="D22" s="24" t="s">
        <v>100</v>
      </c>
      <c r="E22" s="24" t="s">
        <v>649</v>
      </c>
      <c r="F22" s="28" t="s">
        <v>618</v>
      </c>
      <c r="G22" s="28" t="s">
        <v>15</v>
      </c>
      <c r="H22" s="28" t="s">
        <v>619</v>
      </c>
      <c r="I22" s="28" t="s">
        <v>937</v>
      </c>
      <c r="J22" s="28" t="s">
        <v>620</v>
      </c>
      <c r="K22" s="28" t="s">
        <v>18</v>
      </c>
      <c r="L22" s="28">
        <v>100</v>
      </c>
      <c r="M22" s="28" t="s">
        <v>841</v>
      </c>
      <c r="N22" s="28" t="s">
        <v>842</v>
      </c>
    </row>
    <row r="23" spans="1:14" s="23" customFormat="1" ht="18" x14ac:dyDescent="0.25">
      <c r="A23" s="28">
        <v>22</v>
      </c>
      <c r="B23" s="24" t="s">
        <v>650</v>
      </c>
      <c r="C23" s="24" t="s">
        <v>94</v>
      </c>
      <c r="D23" s="24" t="s">
        <v>100</v>
      </c>
      <c r="E23" s="24" t="s">
        <v>651</v>
      </c>
      <c r="F23" s="28" t="s">
        <v>618</v>
      </c>
      <c r="G23" s="28" t="s">
        <v>15</v>
      </c>
      <c r="H23" s="28" t="s">
        <v>619</v>
      </c>
      <c r="I23" s="28" t="s">
        <v>937</v>
      </c>
      <c r="J23" s="28" t="s">
        <v>620</v>
      </c>
      <c r="K23" s="28" t="s">
        <v>18</v>
      </c>
      <c r="L23" s="28">
        <v>70</v>
      </c>
      <c r="M23" s="28" t="s">
        <v>841</v>
      </c>
      <c r="N23" s="28" t="s">
        <v>842</v>
      </c>
    </row>
    <row r="24" spans="1:14" s="23" customFormat="1" ht="18" x14ac:dyDescent="0.25">
      <c r="A24" s="28">
        <v>23</v>
      </c>
      <c r="B24" s="24" t="s">
        <v>652</v>
      </c>
      <c r="C24" s="24" t="s">
        <v>40</v>
      </c>
      <c r="D24" s="24" t="s">
        <v>13</v>
      </c>
      <c r="E24" s="24" t="s">
        <v>653</v>
      </c>
      <c r="F24" s="28" t="s">
        <v>654</v>
      </c>
      <c r="G24" s="28" t="s">
        <v>15</v>
      </c>
      <c r="H24" s="28" t="s">
        <v>619</v>
      </c>
      <c r="I24" s="28" t="s">
        <v>937</v>
      </c>
      <c r="J24" s="28" t="s">
        <v>620</v>
      </c>
      <c r="K24" s="28" t="s">
        <v>18</v>
      </c>
      <c r="L24" s="28">
        <v>75</v>
      </c>
      <c r="M24" s="28" t="s">
        <v>845</v>
      </c>
      <c r="N24" s="28" t="s">
        <v>842</v>
      </c>
    </row>
    <row r="25" spans="1:14" s="23" customFormat="1" ht="18" x14ac:dyDescent="0.25">
      <c r="A25" s="28">
        <v>24</v>
      </c>
      <c r="B25" s="24" t="s">
        <v>655</v>
      </c>
      <c r="C25" s="24" t="s">
        <v>656</v>
      </c>
      <c r="D25" s="24" t="s">
        <v>172</v>
      </c>
      <c r="E25" s="24" t="s">
        <v>657</v>
      </c>
      <c r="F25" s="28" t="s">
        <v>654</v>
      </c>
      <c r="G25" s="28" t="s">
        <v>15</v>
      </c>
      <c r="H25" s="28" t="s">
        <v>619</v>
      </c>
      <c r="I25" s="28" t="s">
        <v>937</v>
      </c>
      <c r="J25" s="28" t="s">
        <v>620</v>
      </c>
      <c r="K25" s="28" t="s">
        <v>18</v>
      </c>
      <c r="L25" s="28">
        <v>75</v>
      </c>
      <c r="M25" s="28" t="s">
        <v>845</v>
      </c>
      <c r="N25" s="28" t="s">
        <v>842</v>
      </c>
    </row>
    <row r="26" spans="1:14" s="23" customFormat="1" ht="18" x14ac:dyDescent="0.25">
      <c r="A26" s="28">
        <v>25</v>
      </c>
      <c r="B26" s="24" t="s">
        <v>658</v>
      </c>
      <c r="C26" s="24" t="s">
        <v>45</v>
      </c>
      <c r="D26" s="24" t="s">
        <v>13</v>
      </c>
      <c r="E26" s="24" t="s">
        <v>659</v>
      </c>
      <c r="F26" s="28" t="s">
        <v>654</v>
      </c>
      <c r="G26" s="28" t="s">
        <v>15</v>
      </c>
      <c r="H26" s="28" t="s">
        <v>619</v>
      </c>
      <c r="I26" s="28" t="s">
        <v>937</v>
      </c>
      <c r="J26" s="28" t="s">
        <v>620</v>
      </c>
      <c r="K26" s="28" t="s">
        <v>18</v>
      </c>
      <c r="L26" s="28">
        <v>0</v>
      </c>
      <c r="M26" s="28" t="s">
        <v>845</v>
      </c>
      <c r="N26" s="28" t="s">
        <v>842</v>
      </c>
    </row>
    <row r="27" spans="1:14" s="23" customFormat="1" ht="18" x14ac:dyDescent="0.25">
      <c r="A27" s="28">
        <v>26</v>
      </c>
      <c r="B27" s="24" t="s">
        <v>660</v>
      </c>
      <c r="C27" s="24" t="s">
        <v>661</v>
      </c>
      <c r="D27" s="24" t="s">
        <v>13</v>
      </c>
      <c r="E27" s="24" t="s">
        <v>662</v>
      </c>
      <c r="F27" s="28" t="s">
        <v>654</v>
      </c>
      <c r="G27" s="28" t="s">
        <v>15</v>
      </c>
      <c r="H27" s="28" t="s">
        <v>619</v>
      </c>
      <c r="I27" s="28" t="s">
        <v>937</v>
      </c>
      <c r="J27" s="28" t="s">
        <v>620</v>
      </c>
      <c r="K27" s="28" t="s">
        <v>18</v>
      </c>
      <c r="L27" s="28">
        <v>20</v>
      </c>
      <c r="M27" s="28" t="s">
        <v>845</v>
      </c>
      <c r="N27" s="28" t="s">
        <v>842</v>
      </c>
    </row>
    <row r="28" spans="1:14" s="23" customFormat="1" ht="27" x14ac:dyDescent="0.25">
      <c r="A28" s="28">
        <v>27</v>
      </c>
      <c r="B28" s="24" t="s">
        <v>663</v>
      </c>
      <c r="C28" s="24" t="s">
        <v>664</v>
      </c>
      <c r="D28" s="24" t="s">
        <v>13</v>
      </c>
      <c r="E28" s="24"/>
      <c r="F28" s="28" t="s">
        <v>654</v>
      </c>
      <c r="G28" s="28" t="s">
        <v>15</v>
      </c>
      <c r="H28" s="28" t="s">
        <v>619</v>
      </c>
      <c r="I28" s="28" t="s">
        <v>937</v>
      </c>
      <c r="J28" s="28" t="s">
        <v>620</v>
      </c>
      <c r="K28" s="28" t="s">
        <v>18</v>
      </c>
      <c r="L28" s="28">
        <v>75</v>
      </c>
      <c r="M28" s="28" t="s">
        <v>845</v>
      </c>
      <c r="N28" s="28" t="s">
        <v>842</v>
      </c>
    </row>
    <row r="29" spans="1:14" s="23" customFormat="1" ht="27" x14ac:dyDescent="0.25">
      <c r="A29" s="28">
        <v>28</v>
      </c>
      <c r="B29" s="24" t="s">
        <v>665</v>
      </c>
      <c r="C29" s="24" t="s">
        <v>666</v>
      </c>
      <c r="D29" s="24" t="s">
        <v>13</v>
      </c>
      <c r="E29" s="24" t="s">
        <v>659</v>
      </c>
      <c r="F29" s="28" t="s">
        <v>654</v>
      </c>
      <c r="G29" s="28" t="s">
        <v>15</v>
      </c>
      <c r="H29" s="28" t="s">
        <v>619</v>
      </c>
      <c r="I29" s="28" t="s">
        <v>937</v>
      </c>
      <c r="J29" s="28" t="s">
        <v>620</v>
      </c>
      <c r="K29" s="28" t="s">
        <v>18</v>
      </c>
      <c r="L29" s="28">
        <v>0</v>
      </c>
      <c r="M29" s="28" t="s">
        <v>845</v>
      </c>
      <c r="N29" s="28" t="s">
        <v>842</v>
      </c>
    </row>
    <row r="30" spans="1:14" s="23" customFormat="1" ht="27" x14ac:dyDescent="0.25">
      <c r="A30" s="28">
        <v>29</v>
      </c>
      <c r="B30" s="24" t="s">
        <v>667</v>
      </c>
      <c r="C30" s="24" t="s">
        <v>668</v>
      </c>
      <c r="D30" s="24" t="s">
        <v>13</v>
      </c>
      <c r="E30" s="24" t="s">
        <v>669</v>
      </c>
      <c r="F30" s="28" t="s">
        <v>654</v>
      </c>
      <c r="G30" s="28" t="s">
        <v>15</v>
      </c>
      <c r="H30" s="28" t="s">
        <v>619</v>
      </c>
      <c r="I30" s="28" t="s">
        <v>937</v>
      </c>
      <c r="J30" s="28" t="s">
        <v>620</v>
      </c>
      <c r="K30" s="28" t="s">
        <v>18</v>
      </c>
      <c r="L30" s="28">
        <v>50</v>
      </c>
      <c r="M30" s="28" t="s">
        <v>845</v>
      </c>
      <c r="N30" s="28" t="s">
        <v>842</v>
      </c>
    </row>
    <row r="31" spans="1:14" s="23" customFormat="1" ht="18" x14ac:dyDescent="0.25">
      <c r="A31" s="28">
        <v>30</v>
      </c>
      <c r="B31" s="24" t="s">
        <v>670</v>
      </c>
      <c r="C31" s="24" t="s">
        <v>90</v>
      </c>
      <c r="D31" s="24" t="s">
        <v>13</v>
      </c>
      <c r="E31" s="24" t="s">
        <v>671</v>
      </c>
      <c r="F31" s="28" t="s">
        <v>654</v>
      </c>
      <c r="G31" s="28" t="s">
        <v>15</v>
      </c>
      <c r="H31" s="28" t="s">
        <v>619</v>
      </c>
      <c r="I31" s="28" t="s">
        <v>937</v>
      </c>
      <c r="J31" s="28" t="s">
        <v>620</v>
      </c>
      <c r="K31" s="28" t="s">
        <v>18</v>
      </c>
      <c r="L31" s="28"/>
      <c r="M31" s="28" t="s">
        <v>845</v>
      </c>
      <c r="N31" s="28" t="s">
        <v>842</v>
      </c>
    </row>
    <row r="32" spans="1:14" s="23" customFormat="1" ht="18" x14ac:dyDescent="0.25">
      <c r="A32" s="28">
        <v>31</v>
      </c>
      <c r="B32" s="24" t="s">
        <v>672</v>
      </c>
      <c r="C32" s="24" t="s">
        <v>90</v>
      </c>
      <c r="D32" s="24" t="s">
        <v>13</v>
      </c>
      <c r="E32" s="24" t="s">
        <v>659</v>
      </c>
      <c r="F32" s="28" t="s">
        <v>654</v>
      </c>
      <c r="G32" s="28" t="s">
        <v>15</v>
      </c>
      <c r="H32" s="28" t="s">
        <v>619</v>
      </c>
      <c r="I32" s="28" t="s">
        <v>937</v>
      </c>
      <c r="J32" s="28" t="s">
        <v>620</v>
      </c>
      <c r="K32" s="28" t="s">
        <v>18</v>
      </c>
      <c r="L32" s="28">
        <v>45</v>
      </c>
      <c r="M32" s="28" t="s">
        <v>845</v>
      </c>
      <c r="N32" s="28" t="s">
        <v>842</v>
      </c>
    </row>
    <row r="33" spans="1:14" s="23" customFormat="1" ht="18" x14ac:dyDescent="0.25">
      <c r="A33" s="28">
        <v>32</v>
      </c>
      <c r="B33" s="24" t="s">
        <v>673</v>
      </c>
      <c r="C33" s="24" t="s">
        <v>674</v>
      </c>
      <c r="D33" s="24" t="s">
        <v>13</v>
      </c>
      <c r="E33" s="24" t="s">
        <v>659</v>
      </c>
      <c r="F33" s="28" t="s">
        <v>654</v>
      </c>
      <c r="G33" s="28" t="s">
        <v>15</v>
      </c>
      <c r="H33" s="28" t="s">
        <v>619</v>
      </c>
      <c r="I33" s="28" t="s">
        <v>937</v>
      </c>
      <c r="J33" s="28" t="s">
        <v>620</v>
      </c>
      <c r="K33" s="28" t="s">
        <v>18</v>
      </c>
      <c r="L33" s="28">
        <v>75</v>
      </c>
      <c r="M33" s="28" t="s">
        <v>845</v>
      </c>
      <c r="N33" s="28" t="s">
        <v>842</v>
      </c>
    </row>
    <row r="34" spans="1:14" s="23" customFormat="1" ht="27" x14ac:dyDescent="0.25">
      <c r="A34" s="28">
        <v>33</v>
      </c>
      <c r="B34" s="24" t="s">
        <v>675</v>
      </c>
      <c r="C34" s="24" t="s">
        <v>90</v>
      </c>
      <c r="D34" s="24" t="s">
        <v>13</v>
      </c>
      <c r="E34" s="24" t="s">
        <v>659</v>
      </c>
      <c r="F34" s="28" t="s">
        <v>654</v>
      </c>
      <c r="G34" s="28" t="s">
        <v>15</v>
      </c>
      <c r="H34" s="28" t="s">
        <v>619</v>
      </c>
      <c r="I34" s="28" t="s">
        <v>937</v>
      </c>
      <c r="J34" s="28" t="s">
        <v>620</v>
      </c>
      <c r="K34" s="28" t="s">
        <v>18</v>
      </c>
      <c r="L34" s="28">
        <v>30</v>
      </c>
      <c r="M34" s="28" t="s">
        <v>845</v>
      </c>
      <c r="N34" s="28" t="s">
        <v>842</v>
      </c>
    </row>
    <row r="35" spans="1:14" s="23" customFormat="1" ht="18" x14ac:dyDescent="0.25">
      <c r="A35" s="28">
        <v>34</v>
      </c>
      <c r="B35" s="24" t="s">
        <v>676</v>
      </c>
      <c r="C35" s="24" t="s">
        <v>677</v>
      </c>
      <c r="D35" s="24" t="s">
        <v>13</v>
      </c>
      <c r="E35" s="24" t="s">
        <v>659</v>
      </c>
      <c r="F35" s="28" t="s">
        <v>654</v>
      </c>
      <c r="G35" s="28" t="s">
        <v>15</v>
      </c>
      <c r="H35" s="28" t="s">
        <v>619</v>
      </c>
      <c r="I35" s="28" t="s">
        <v>937</v>
      </c>
      <c r="J35" s="28" t="s">
        <v>620</v>
      </c>
      <c r="K35" s="28" t="s">
        <v>18</v>
      </c>
      <c r="L35" s="28">
        <v>30</v>
      </c>
      <c r="M35" s="28" t="s">
        <v>845</v>
      </c>
      <c r="N35" s="28" t="s">
        <v>842</v>
      </c>
    </row>
    <row r="36" spans="1:14" s="23" customFormat="1" ht="18" x14ac:dyDescent="0.25">
      <c r="A36" s="28">
        <v>35</v>
      </c>
      <c r="B36" s="24" t="s">
        <v>678</v>
      </c>
      <c r="C36" s="24" t="s">
        <v>90</v>
      </c>
      <c r="D36" s="24" t="s">
        <v>13</v>
      </c>
      <c r="E36" s="24" t="s">
        <v>659</v>
      </c>
      <c r="F36" s="28" t="s">
        <v>654</v>
      </c>
      <c r="G36" s="28" t="s">
        <v>15</v>
      </c>
      <c r="H36" s="28" t="s">
        <v>619</v>
      </c>
      <c r="I36" s="28" t="s">
        <v>937</v>
      </c>
      <c r="J36" s="28" t="s">
        <v>620</v>
      </c>
      <c r="K36" s="28" t="s">
        <v>18</v>
      </c>
      <c r="L36" s="28">
        <v>0</v>
      </c>
      <c r="M36" s="28" t="s">
        <v>845</v>
      </c>
      <c r="N36" s="28" t="s">
        <v>842</v>
      </c>
    </row>
    <row r="37" spans="1:14" s="23" customFormat="1" ht="18" x14ac:dyDescent="0.25">
      <c r="A37" s="28">
        <v>36</v>
      </c>
      <c r="B37" s="24" t="s">
        <v>679</v>
      </c>
      <c r="C37" s="24" t="s">
        <v>90</v>
      </c>
      <c r="D37" s="24" t="s">
        <v>13</v>
      </c>
      <c r="E37" s="24" t="s">
        <v>659</v>
      </c>
      <c r="F37" s="28" t="s">
        <v>654</v>
      </c>
      <c r="G37" s="28" t="s">
        <v>15</v>
      </c>
      <c r="H37" s="28" t="s">
        <v>619</v>
      </c>
      <c r="I37" s="28" t="s">
        <v>937</v>
      </c>
      <c r="J37" s="28" t="s">
        <v>620</v>
      </c>
      <c r="K37" s="28" t="s">
        <v>18</v>
      </c>
      <c r="L37" s="28">
        <v>30</v>
      </c>
      <c r="M37" s="28" t="s">
        <v>845</v>
      </c>
      <c r="N37" s="28" t="s">
        <v>842</v>
      </c>
    </row>
    <row r="38" spans="1:14" s="23" customFormat="1" ht="18" x14ac:dyDescent="0.25">
      <c r="A38" s="28">
        <v>37</v>
      </c>
      <c r="B38" s="24" t="s">
        <v>680</v>
      </c>
      <c r="C38" s="24" t="s">
        <v>90</v>
      </c>
      <c r="D38" s="24" t="s">
        <v>13</v>
      </c>
      <c r="E38" s="24" t="s">
        <v>659</v>
      </c>
      <c r="F38" s="28" t="s">
        <v>654</v>
      </c>
      <c r="G38" s="28" t="s">
        <v>15</v>
      </c>
      <c r="H38" s="28" t="s">
        <v>619</v>
      </c>
      <c r="I38" s="28" t="s">
        <v>937</v>
      </c>
      <c r="J38" s="28" t="s">
        <v>620</v>
      </c>
      <c r="K38" s="28" t="s">
        <v>18</v>
      </c>
      <c r="L38" s="28">
        <v>30</v>
      </c>
      <c r="M38" s="28" t="s">
        <v>845</v>
      </c>
      <c r="N38" s="28" t="s">
        <v>842</v>
      </c>
    </row>
    <row r="39" spans="1:14" s="23" customFormat="1" ht="27" x14ac:dyDescent="0.25">
      <c r="A39" s="28">
        <v>38</v>
      </c>
      <c r="B39" s="24" t="s">
        <v>681</v>
      </c>
      <c r="C39" s="24" t="s">
        <v>40</v>
      </c>
      <c r="D39" s="24" t="s">
        <v>682</v>
      </c>
      <c r="E39" s="24" t="s">
        <v>683</v>
      </c>
      <c r="F39" s="28" t="s">
        <v>684</v>
      </c>
      <c r="G39" s="28" t="s">
        <v>685</v>
      </c>
      <c r="H39" s="28" t="s">
        <v>619</v>
      </c>
      <c r="I39" s="28" t="s">
        <v>937</v>
      </c>
      <c r="J39" s="28" t="s">
        <v>620</v>
      </c>
      <c r="K39" s="28" t="s">
        <v>18</v>
      </c>
      <c r="L39" s="28">
        <v>50</v>
      </c>
      <c r="M39" s="28" t="s">
        <v>846</v>
      </c>
      <c r="N39" s="28" t="s">
        <v>842</v>
      </c>
    </row>
    <row r="40" spans="1:14" s="23" customFormat="1" ht="18" x14ac:dyDescent="0.25">
      <c r="A40" s="28">
        <v>39</v>
      </c>
      <c r="B40" s="24" t="s">
        <v>686</v>
      </c>
      <c r="C40" s="24" t="s">
        <v>40</v>
      </c>
      <c r="D40" s="24" t="s">
        <v>13</v>
      </c>
      <c r="E40" s="24" t="s">
        <v>659</v>
      </c>
      <c r="F40" s="28" t="s">
        <v>684</v>
      </c>
      <c r="G40" s="28" t="s">
        <v>15</v>
      </c>
      <c r="H40" s="28" t="s">
        <v>619</v>
      </c>
      <c r="I40" s="28" t="s">
        <v>937</v>
      </c>
      <c r="J40" s="28" t="s">
        <v>687</v>
      </c>
      <c r="K40" s="28" t="s">
        <v>18</v>
      </c>
      <c r="L40" s="28">
        <v>75</v>
      </c>
      <c r="M40" s="28" t="s">
        <v>846</v>
      </c>
      <c r="N40" s="28" t="s">
        <v>842</v>
      </c>
    </row>
    <row r="41" spans="1:14" s="23" customFormat="1" ht="54" x14ac:dyDescent="0.25">
      <c r="A41" s="28">
        <v>40</v>
      </c>
      <c r="B41" s="24" t="s">
        <v>688</v>
      </c>
      <c r="C41" s="24" t="s">
        <v>40</v>
      </c>
      <c r="D41" s="24" t="s">
        <v>13</v>
      </c>
      <c r="E41" s="24" t="s">
        <v>689</v>
      </c>
      <c r="F41" s="28" t="s">
        <v>684</v>
      </c>
      <c r="G41" s="28" t="s">
        <v>128</v>
      </c>
      <c r="H41" s="28" t="s">
        <v>619</v>
      </c>
      <c r="I41" s="28" t="s">
        <v>937</v>
      </c>
      <c r="J41" s="28" t="s">
        <v>620</v>
      </c>
      <c r="K41" s="28" t="s">
        <v>18</v>
      </c>
      <c r="L41" s="28">
        <v>75</v>
      </c>
      <c r="M41" s="28" t="s">
        <v>846</v>
      </c>
      <c r="N41" s="28" t="s">
        <v>842</v>
      </c>
    </row>
    <row r="42" spans="1:14" s="23" customFormat="1" ht="18" x14ac:dyDescent="0.25">
      <c r="A42" s="28">
        <v>41</v>
      </c>
      <c r="B42" s="24" t="s">
        <v>690</v>
      </c>
      <c r="C42" s="24" t="s">
        <v>668</v>
      </c>
      <c r="D42" s="24" t="s">
        <v>13</v>
      </c>
      <c r="E42" s="24" t="s">
        <v>659</v>
      </c>
      <c r="F42" s="28" t="s">
        <v>684</v>
      </c>
      <c r="G42" s="28" t="s">
        <v>15</v>
      </c>
      <c r="H42" s="28" t="s">
        <v>619</v>
      </c>
      <c r="I42" s="28" t="s">
        <v>937</v>
      </c>
      <c r="J42" s="28" t="s">
        <v>620</v>
      </c>
      <c r="K42" s="28" t="s">
        <v>18</v>
      </c>
      <c r="L42" s="28">
        <v>75</v>
      </c>
      <c r="M42" s="28" t="s">
        <v>846</v>
      </c>
      <c r="N42" s="28" t="s">
        <v>842</v>
      </c>
    </row>
    <row r="43" spans="1:14" s="23" customFormat="1" ht="18" x14ac:dyDescent="0.25">
      <c r="A43" s="28">
        <v>42</v>
      </c>
      <c r="B43" s="24" t="s">
        <v>691</v>
      </c>
      <c r="C43" s="24" t="s">
        <v>668</v>
      </c>
      <c r="D43" s="24" t="s">
        <v>13</v>
      </c>
      <c r="E43" s="24" t="s">
        <v>659</v>
      </c>
      <c r="F43" s="28" t="s">
        <v>684</v>
      </c>
      <c r="G43" s="28" t="s">
        <v>15</v>
      </c>
      <c r="H43" s="28" t="s">
        <v>619</v>
      </c>
      <c r="I43" s="28" t="s">
        <v>937</v>
      </c>
      <c r="J43" s="28" t="s">
        <v>620</v>
      </c>
      <c r="K43" s="28" t="s">
        <v>18</v>
      </c>
      <c r="L43" s="28">
        <v>75</v>
      </c>
      <c r="M43" s="28" t="s">
        <v>846</v>
      </c>
      <c r="N43" s="28" t="s">
        <v>842</v>
      </c>
    </row>
    <row r="44" spans="1:14" s="23" customFormat="1" ht="18" x14ac:dyDescent="0.25">
      <c r="A44" s="28">
        <v>43</v>
      </c>
      <c r="B44" s="24" t="s">
        <v>692</v>
      </c>
      <c r="C44" s="24" t="s">
        <v>668</v>
      </c>
      <c r="D44" s="24" t="s">
        <v>149</v>
      </c>
      <c r="E44" s="24" t="s">
        <v>659</v>
      </c>
      <c r="F44" s="28" t="s">
        <v>684</v>
      </c>
      <c r="G44" s="28" t="s">
        <v>15</v>
      </c>
      <c r="H44" s="28" t="s">
        <v>619</v>
      </c>
      <c r="I44" s="28" t="s">
        <v>937</v>
      </c>
      <c r="J44" s="28" t="s">
        <v>687</v>
      </c>
      <c r="K44" s="28" t="s">
        <v>18</v>
      </c>
      <c r="L44" s="28">
        <v>75</v>
      </c>
      <c r="M44" s="28" t="s">
        <v>846</v>
      </c>
      <c r="N44" s="28" t="s">
        <v>842</v>
      </c>
    </row>
    <row r="45" spans="1:14" s="23" customFormat="1" ht="18" x14ac:dyDescent="0.25">
      <c r="A45" s="28">
        <v>44</v>
      </c>
      <c r="B45" s="24" t="s">
        <v>693</v>
      </c>
      <c r="C45" s="24" t="s">
        <v>463</v>
      </c>
      <c r="D45" s="24" t="s">
        <v>175</v>
      </c>
      <c r="E45" s="24" t="s">
        <v>694</v>
      </c>
      <c r="F45" s="28" t="s">
        <v>684</v>
      </c>
      <c r="G45" s="28" t="s">
        <v>313</v>
      </c>
      <c r="H45" s="28" t="s">
        <v>619</v>
      </c>
      <c r="I45" s="28" t="s">
        <v>937</v>
      </c>
      <c r="J45" s="28" t="s">
        <v>620</v>
      </c>
      <c r="K45" s="28" t="s">
        <v>18</v>
      </c>
      <c r="L45" s="28"/>
      <c r="M45" s="28" t="s">
        <v>846</v>
      </c>
      <c r="N45" s="28" t="s">
        <v>842</v>
      </c>
    </row>
    <row r="46" spans="1:14" s="23" customFormat="1" ht="18" x14ac:dyDescent="0.25">
      <c r="A46" s="28">
        <v>45</v>
      </c>
      <c r="B46" s="24" t="s">
        <v>695</v>
      </c>
      <c r="C46" s="24" t="s">
        <v>94</v>
      </c>
      <c r="D46" s="24" t="s">
        <v>13</v>
      </c>
      <c r="E46" s="24" t="s">
        <v>694</v>
      </c>
      <c r="F46" s="28" t="s">
        <v>684</v>
      </c>
      <c r="G46" s="28" t="s">
        <v>696</v>
      </c>
      <c r="H46" s="28" t="s">
        <v>619</v>
      </c>
      <c r="I46" s="28" t="s">
        <v>937</v>
      </c>
      <c r="J46" s="28" t="s">
        <v>620</v>
      </c>
      <c r="K46" s="28" t="s">
        <v>18</v>
      </c>
      <c r="L46" s="28">
        <v>75</v>
      </c>
      <c r="M46" s="28" t="s">
        <v>846</v>
      </c>
      <c r="N46" s="28" t="s">
        <v>842</v>
      </c>
    </row>
    <row r="47" spans="1:14" s="23" customFormat="1" ht="18" x14ac:dyDescent="0.25">
      <c r="A47" s="28">
        <v>46</v>
      </c>
      <c r="B47" s="24" t="s">
        <v>697</v>
      </c>
      <c r="C47" s="24" t="s">
        <v>94</v>
      </c>
      <c r="D47" s="24" t="s">
        <v>698</v>
      </c>
      <c r="E47" s="24" t="s">
        <v>659</v>
      </c>
      <c r="F47" s="28" t="s">
        <v>684</v>
      </c>
      <c r="G47" s="28" t="s">
        <v>329</v>
      </c>
      <c r="H47" s="28" t="s">
        <v>619</v>
      </c>
      <c r="I47" s="28" t="s">
        <v>937</v>
      </c>
      <c r="J47" s="28" t="s">
        <v>620</v>
      </c>
      <c r="K47" s="28" t="s">
        <v>18</v>
      </c>
      <c r="L47" s="28">
        <v>100</v>
      </c>
      <c r="M47" s="28" t="s">
        <v>846</v>
      </c>
      <c r="N47" s="28" t="s">
        <v>842</v>
      </c>
    </row>
    <row r="48" spans="1:14" s="23" customFormat="1" ht="18" x14ac:dyDescent="0.25">
      <c r="A48" s="28">
        <v>47</v>
      </c>
      <c r="B48" s="24" t="s">
        <v>699</v>
      </c>
      <c r="C48" s="24" t="s">
        <v>40</v>
      </c>
      <c r="D48" s="24" t="s">
        <v>700</v>
      </c>
      <c r="E48" s="24" t="s">
        <v>659</v>
      </c>
      <c r="F48" s="28" t="s">
        <v>684</v>
      </c>
      <c r="G48" s="28" t="s">
        <v>701</v>
      </c>
      <c r="H48" s="28" t="s">
        <v>619</v>
      </c>
      <c r="I48" s="28" t="s">
        <v>937</v>
      </c>
      <c r="J48" s="28" t="s">
        <v>620</v>
      </c>
      <c r="K48" s="28" t="s">
        <v>18</v>
      </c>
      <c r="L48" s="28">
        <v>100</v>
      </c>
      <c r="M48" s="28" t="s">
        <v>846</v>
      </c>
      <c r="N48" s="28" t="s">
        <v>842</v>
      </c>
    </row>
    <row r="49" spans="1:14" s="23" customFormat="1" ht="18" x14ac:dyDescent="0.25">
      <c r="A49" s="28">
        <v>48</v>
      </c>
      <c r="B49" s="24" t="s">
        <v>702</v>
      </c>
      <c r="C49" s="24" t="s">
        <v>703</v>
      </c>
      <c r="D49" s="24" t="s">
        <v>704</v>
      </c>
      <c r="E49" s="24" t="s">
        <v>659</v>
      </c>
      <c r="F49" s="28" t="s">
        <v>684</v>
      </c>
      <c r="G49" s="28" t="s">
        <v>15</v>
      </c>
      <c r="H49" s="28" t="s">
        <v>619</v>
      </c>
      <c r="I49" s="28" t="s">
        <v>937</v>
      </c>
      <c r="J49" s="28" t="s">
        <v>620</v>
      </c>
      <c r="K49" s="28" t="s">
        <v>18</v>
      </c>
      <c r="L49" s="28">
        <v>10</v>
      </c>
      <c r="M49" s="28" t="s">
        <v>846</v>
      </c>
      <c r="N49" s="28" t="s">
        <v>842</v>
      </c>
    </row>
    <row r="50" spans="1:14" s="23" customFormat="1" ht="18" x14ac:dyDescent="0.25">
      <c r="A50" s="28">
        <v>49</v>
      </c>
      <c r="B50" s="24" t="s">
        <v>705</v>
      </c>
      <c r="C50" s="24" t="s">
        <v>703</v>
      </c>
      <c r="D50" s="24" t="s">
        <v>13</v>
      </c>
      <c r="E50" s="24" t="s">
        <v>706</v>
      </c>
      <c r="F50" s="28" t="s">
        <v>684</v>
      </c>
      <c r="G50" s="28" t="s">
        <v>15</v>
      </c>
      <c r="H50" s="28" t="s">
        <v>619</v>
      </c>
      <c r="I50" s="28" t="s">
        <v>937</v>
      </c>
      <c r="J50" s="28" t="s">
        <v>687</v>
      </c>
      <c r="K50" s="28" t="s">
        <v>18</v>
      </c>
      <c r="L50" s="28">
        <v>100</v>
      </c>
      <c r="M50" s="28" t="s">
        <v>846</v>
      </c>
      <c r="N50" s="28" t="s">
        <v>842</v>
      </c>
    </row>
    <row r="51" spans="1:14" s="23" customFormat="1" ht="27" x14ac:dyDescent="0.25">
      <c r="A51" s="28">
        <v>50</v>
      </c>
      <c r="B51" s="24" t="s">
        <v>707</v>
      </c>
      <c r="C51" s="24" t="s">
        <v>40</v>
      </c>
      <c r="D51" s="24" t="s">
        <v>13</v>
      </c>
      <c r="E51" s="24" t="s">
        <v>659</v>
      </c>
      <c r="F51" s="28" t="s">
        <v>684</v>
      </c>
      <c r="G51" s="28" t="s">
        <v>15</v>
      </c>
      <c r="H51" s="28" t="s">
        <v>619</v>
      </c>
      <c r="I51" s="28" t="s">
        <v>937</v>
      </c>
      <c r="J51" s="28" t="s">
        <v>687</v>
      </c>
      <c r="K51" s="28" t="s">
        <v>18</v>
      </c>
      <c r="L51" s="28"/>
      <c r="M51" s="28" t="s">
        <v>846</v>
      </c>
      <c r="N51" s="28" t="s">
        <v>842</v>
      </c>
    </row>
    <row r="52" spans="1:14" s="23" customFormat="1" ht="27" x14ac:dyDescent="0.25">
      <c r="A52" s="28">
        <v>51</v>
      </c>
      <c r="B52" s="24" t="s">
        <v>708</v>
      </c>
      <c r="C52" s="24" t="s">
        <v>703</v>
      </c>
      <c r="D52" s="24" t="s">
        <v>704</v>
      </c>
      <c r="E52" s="24" t="s">
        <v>659</v>
      </c>
      <c r="F52" s="28" t="s">
        <v>684</v>
      </c>
      <c r="G52" s="28" t="s">
        <v>15</v>
      </c>
      <c r="H52" s="28" t="s">
        <v>619</v>
      </c>
      <c r="I52" s="28" t="s">
        <v>937</v>
      </c>
      <c r="J52" s="28" t="s">
        <v>620</v>
      </c>
      <c r="K52" s="28" t="s">
        <v>18</v>
      </c>
      <c r="L52" s="28">
        <v>75</v>
      </c>
      <c r="M52" s="28" t="s">
        <v>846</v>
      </c>
      <c r="N52" s="28" t="s">
        <v>842</v>
      </c>
    </row>
    <row r="53" spans="1:14" s="23" customFormat="1" ht="18" x14ac:dyDescent="0.25">
      <c r="A53" s="28">
        <v>52</v>
      </c>
      <c r="B53" s="24" t="s">
        <v>709</v>
      </c>
      <c r="C53" s="24" t="s">
        <v>703</v>
      </c>
      <c r="D53" s="24" t="s">
        <v>704</v>
      </c>
      <c r="E53" s="24" t="s">
        <v>659</v>
      </c>
      <c r="F53" s="28" t="s">
        <v>684</v>
      </c>
      <c r="G53" s="28" t="s">
        <v>15</v>
      </c>
      <c r="H53" s="28" t="s">
        <v>619</v>
      </c>
      <c r="I53" s="28" t="s">
        <v>937</v>
      </c>
      <c r="J53" s="28" t="s">
        <v>687</v>
      </c>
      <c r="K53" s="28" t="s">
        <v>18</v>
      </c>
      <c r="L53" s="28">
        <v>75</v>
      </c>
      <c r="M53" s="28" t="s">
        <v>846</v>
      </c>
      <c r="N53" s="28" t="s">
        <v>842</v>
      </c>
    </row>
    <row r="54" spans="1:14" s="23" customFormat="1" ht="18" x14ac:dyDescent="0.25">
      <c r="A54" s="28">
        <v>53</v>
      </c>
      <c r="B54" s="24" t="s">
        <v>710</v>
      </c>
      <c r="C54" s="24" t="s">
        <v>94</v>
      </c>
      <c r="D54" s="24" t="s">
        <v>13</v>
      </c>
      <c r="E54" s="24" t="s">
        <v>659</v>
      </c>
      <c r="F54" s="28" t="s">
        <v>684</v>
      </c>
      <c r="G54" s="28" t="s">
        <v>329</v>
      </c>
      <c r="H54" s="28" t="s">
        <v>619</v>
      </c>
      <c r="I54" s="28" t="s">
        <v>937</v>
      </c>
      <c r="J54" s="28" t="s">
        <v>620</v>
      </c>
      <c r="K54" s="28" t="s">
        <v>18</v>
      </c>
      <c r="L54" s="28">
        <v>0</v>
      </c>
      <c r="M54" s="28" t="s">
        <v>846</v>
      </c>
      <c r="N54" s="28" t="s">
        <v>842</v>
      </c>
    </row>
    <row r="55" spans="1:14" s="23" customFormat="1" ht="18" x14ac:dyDescent="0.25">
      <c r="A55" s="28">
        <v>54</v>
      </c>
      <c r="B55" s="24" t="s">
        <v>711</v>
      </c>
      <c r="C55" s="24" t="s">
        <v>94</v>
      </c>
      <c r="D55" s="24" t="s">
        <v>13</v>
      </c>
      <c r="E55" s="24" t="s">
        <v>712</v>
      </c>
      <c r="F55" s="28" t="s">
        <v>684</v>
      </c>
      <c r="G55" s="28" t="s">
        <v>713</v>
      </c>
      <c r="H55" s="28" t="s">
        <v>619</v>
      </c>
      <c r="I55" s="28" t="s">
        <v>937</v>
      </c>
      <c r="J55" s="28" t="s">
        <v>620</v>
      </c>
      <c r="K55" s="28" t="s">
        <v>18</v>
      </c>
      <c r="L55" s="28">
        <v>0</v>
      </c>
      <c r="M55" s="28" t="s">
        <v>846</v>
      </c>
      <c r="N55" s="28" t="s">
        <v>842</v>
      </c>
    </row>
    <row r="56" spans="1:14" s="23" customFormat="1" ht="18" x14ac:dyDescent="0.25">
      <c r="A56" s="28">
        <v>55</v>
      </c>
      <c r="B56" s="24" t="s">
        <v>714</v>
      </c>
      <c r="C56" s="24" t="s">
        <v>40</v>
      </c>
      <c r="D56" s="24" t="s">
        <v>704</v>
      </c>
      <c r="E56" s="24" t="s">
        <v>715</v>
      </c>
      <c r="F56" s="28" t="s">
        <v>684</v>
      </c>
      <c r="G56" s="28" t="s">
        <v>716</v>
      </c>
      <c r="H56" s="28" t="s">
        <v>619</v>
      </c>
      <c r="I56" s="28" t="s">
        <v>937</v>
      </c>
      <c r="J56" s="28" t="s">
        <v>620</v>
      </c>
      <c r="K56" s="28" t="s">
        <v>18</v>
      </c>
      <c r="L56" s="28">
        <v>75</v>
      </c>
      <c r="M56" s="28" t="s">
        <v>846</v>
      </c>
      <c r="N56" s="28" t="s">
        <v>842</v>
      </c>
    </row>
    <row r="57" spans="1:14" s="23" customFormat="1" ht="18" x14ac:dyDescent="0.25">
      <c r="A57" s="28">
        <v>56</v>
      </c>
      <c r="B57" s="24" t="s">
        <v>717</v>
      </c>
      <c r="C57" s="24" t="s">
        <v>703</v>
      </c>
      <c r="D57" s="24" t="s">
        <v>704</v>
      </c>
      <c r="E57" s="24" t="s">
        <v>718</v>
      </c>
      <c r="F57" s="28" t="s">
        <v>684</v>
      </c>
      <c r="G57" s="28" t="s">
        <v>15</v>
      </c>
      <c r="H57" s="28" t="s">
        <v>619</v>
      </c>
      <c r="I57" s="28" t="s">
        <v>937</v>
      </c>
      <c r="J57" s="28" t="s">
        <v>687</v>
      </c>
      <c r="K57" s="28" t="s">
        <v>18</v>
      </c>
      <c r="L57" s="28">
        <v>50</v>
      </c>
      <c r="M57" s="28" t="s">
        <v>846</v>
      </c>
      <c r="N57" s="28" t="s">
        <v>842</v>
      </c>
    </row>
    <row r="58" spans="1:14" s="23" customFormat="1" ht="45" x14ac:dyDescent="0.25">
      <c r="A58" s="28">
        <v>57</v>
      </c>
      <c r="B58" s="24" t="s">
        <v>719</v>
      </c>
      <c r="C58" s="24" t="s">
        <v>40</v>
      </c>
      <c r="D58" s="24" t="s">
        <v>13</v>
      </c>
      <c r="E58" s="24" t="s">
        <v>659</v>
      </c>
      <c r="F58" s="28" t="s">
        <v>684</v>
      </c>
      <c r="G58" s="28" t="s">
        <v>696</v>
      </c>
      <c r="H58" s="28" t="s">
        <v>619</v>
      </c>
      <c r="I58" s="28" t="s">
        <v>937</v>
      </c>
      <c r="J58" s="28" t="s">
        <v>620</v>
      </c>
      <c r="K58" s="28" t="s">
        <v>18</v>
      </c>
      <c r="L58" s="28">
        <v>75</v>
      </c>
      <c r="M58" s="28" t="s">
        <v>846</v>
      </c>
      <c r="N58" s="28" t="s">
        <v>842</v>
      </c>
    </row>
    <row r="59" spans="1:14" s="23" customFormat="1" ht="18" x14ac:dyDescent="0.25">
      <c r="A59" s="28">
        <v>58</v>
      </c>
      <c r="B59" s="24" t="s">
        <v>720</v>
      </c>
      <c r="C59" s="24" t="s">
        <v>704</v>
      </c>
      <c r="D59" s="24" t="s">
        <v>721</v>
      </c>
      <c r="E59" s="24" t="s">
        <v>671</v>
      </c>
      <c r="F59" s="28" t="s">
        <v>684</v>
      </c>
      <c r="G59" s="28" t="s">
        <v>15</v>
      </c>
      <c r="H59" s="28" t="s">
        <v>619</v>
      </c>
      <c r="I59" s="28" t="s">
        <v>937</v>
      </c>
      <c r="J59" s="28" t="s">
        <v>687</v>
      </c>
      <c r="K59" s="28" t="s">
        <v>18</v>
      </c>
      <c r="L59" s="28">
        <v>75</v>
      </c>
      <c r="M59" s="28" t="s">
        <v>846</v>
      </c>
      <c r="N59" s="28" t="s">
        <v>842</v>
      </c>
    </row>
    <row r="60" spans="1:14" s="23" customFormat="1" ht="18" x14ac:dyDescent="0.25">
      <c r="A60" s="28">
        <v>59</v>
      </c>
      <c r="B60" s="24" t="s">
        <v>722</v>
      </c>
      <c r="C60" s="24" t="s">
        <v>40</v>
      </c>
      <c r="D60" s="24" t="s">
        <v>13</v>
      </c>
      <c r="E60" s="24" t="s">
        <v>659</v>
      </c>
      <c r="F60" s="28" t="s">
        <v>684</v>
      </c>
      <c r="G60" s="28" t="s">
        <v>723</v>
      </c>
      <c r="H60" s="28" t="s">
        <v>619</v>
      </c>
      <c r="I60" s="28" t="s">
        <v>937</v>
      </c>
      <c r="J60" s="28" t="s">
        <v>620</v>
      </c>
      <c r="K60" s="28" t="s">
        <v>18</v>
      </c>
      <c r="L60" s="28">
        <v>75</v>
      </c>
      <c r="M60" s="28" t="s">
        <v>846</v>
      </c>
      <c r="N60" s="28" t="s">
        <v>842</v>
      </c>
    </row>
    <row r="61" spans="1:14" s="23" customFormat="1" ht="18" x14ac:dyDescent="0.25">
      <c r="A61" s="28">
        <v>60</v>
      </c>
      <c r="B61" s="24" t="s">
        <v>724</v>
      </c>
      <c r="C61" s="24" t="s">
        <v>40</v>
      </c>
      <c r="D61" s="24" t="s">
        <v>13</v>
      </c>
      <c r="E61" s="24" t="s">
        <v>725</v>
      </c>
      <c r="F61" s="28" t="s">
        <v>684</v>
      </c>
      <c r="G61" s="28" t="s">
        <v>15</v>
      </c>
      <c r="H61" s="28" t="s">
        <v>619</v>
      </c>
      <c r="I61" s="28" t="s">
        <v>937</v>
      </c>
      <c r="J61" s="28" t="s">
        <v>620</v>
      </c>
      <c r="K61" s="28" t="s">
        <v>18</v>
      </c>
      <c r="L61" s="28">
        <v>75</v>
      </c>
      <c r="M61" s="28" t="s">
        <v>846</v>
      </c>
      <c r="N61" s="28" t="s">
        <v>842</v>
      </c>
    </row>
    <row r="62" spans="1:14" s="23" customFormat="1" ht="18" x14ac:dyDescent="0.25">
      <c r="A62" s="28">
        <v>61</v>
      </c>
      <c r="B62" s="24" t="s">
        <v>726</v>
      </c>
      <c r="C62" s="24" t="s">
        <v>40</v>
      </c>
      <c r="D62" s="24" t="s">
        <v>34</v>
      </c>
      <c r="E62" s="24" t="s">
        <v>727</v>
      </c>
      <c r="F62" s="28" t="s">
        <v>684</v>
      </c>
      <c r="G62" s="28" t="s">
        <v>728</v>
      </c>
      <c r="H62" s="28" t="s">
        <v>619</v>
      </c>
      <c r="I62" s="28" t="s">
        <v>937</v>
      </c>
      <c r="J62" s="28" t="s">
        <v>620</v>
      </c>
      <c r="K62" s="28" t="s">
        <v>18</v>
      </c>
      <c r="L62" s="28">
        <v>100</v>
      </c>
      <c r="M62" s="28" t="s">
        <v>846</v>
      </c>
      <c r="N62" s="28" t="s">
        <v>842</v>
      </c>
    </row>
    <row r="63" spans="1:14" s="23" customFormat="1" ht="18" x14ac:dyDescent="0.25">
      <c r="A63" s="28">
        <v>62</v>
      </c>
      <c r="B63" s="24" t="s">
        <v>729</v>
      </c>
      <c r="C63" s="24" t="s">
        <v>40</v>
      </c>
      <c r="D63" s="24" t="s">
        <v>13</v>
      </c>
      <c r="E63" s="24" t="s">
        <v>659</v>
      </c>
      <c r="F63" s="28" t="s">
        <v>684</v>
      </c>
      <c r="G63" s="28" t="s">
        <v>15</v>
      </c>
      <c r="H63" s="28" t="s">
        <v>619</v>
      </c>
      <c r="I63" s="28" t="s">
        <v>937</v>
      </c>
      <c r="J63" s="28" t="s">
        <v>730</v>
      </c>
      <c r="K63" s="28" t="s">
        <v>18</v>
      </c>
      <c r="L63" s="28">
        <v>75</v>
      </c>
      <c r="M63" s="28" t="s">
        <v>846</v>
      </c>
      <c r="N63" s="28" t="s">
        <v>842</v>
      </c>
    </row>
    <row r="64" spans="1:14" s="23" customFormat="1" ht="27" x14ac:dyDescent="0.25">
      <c r="A64" s="28">
        <v>63</v>
      </c>
      <c r="B64" s="24" t="s">
        <v>731</v>
      </c>
      <c r="C64" s="24" t="s">
        <v>40</v>
      </c>
      <c r="D64" s="24" t="s">
        <v>100</v>
      </c>
      <c r="E64" s="24" t="s">
        <v>732</v>
      </c>
      <c r="F64" s="28" t="s">
        <v>733</v>
      </c>
      <c r="G64" s="28" t="s">
        <v>15</v>
      </c>
      <c r="H64" s="28" t="s">
        <v>619</v>
      </c>
      <c r="I64" s="28" t="s">
        <v>937</v>
      </c>
      <c r="J64" s="28" t="s">
        <v>614</v>
      </c>
      <c r="K64" s="28" t="s">
        <v>210</v>
      </c>
      <c r="L64" s="28">
        <v>90</v>
      </c>
      <c r="M64" s="28" t="s">
        <v>847</v>
      </c>
      <c r="N64" s="28" t="s">
        <v>842</v>
      </c>
    </row>
    <row r="65" spans="1:14" s="23" customFormat="1" ht="18" x14ac:dyDescent="0.25">
      <c r="A65" s="28">
        <v>64</v>
      </c>
      <c r="B65" s="24" t="s">
        <v>734</v>
      </c>
      <c r="C65" s="24" t="s">
        <v>40</v>
      </c>
      <c r="D65" s="24" t="s">
        <v>100</v>
      </c>
      <c r="E65" s="24" t="s">
        <v>735</v>
      </c>
      <c r="F65" s="28" t="s">
        <v>733</v>
      </c>
      <c r="G65" s="28" t="s">
        <v>15</v>
      </c>
      <c r="H65" s="28" t="s">
        <v>619</v>
      </c>
      <c r="I65" s="28" t="s">
        <v>937</v>
      </c>
      <c r="J65" s="28" t="s">
        <v>614</v>
      </c>
      <c r="K65" s="28" t="s">
        <v>18</v>
      </c>
      <c r="L65" s="28">
        <v>90</v>
      </c>
      <c r="M65" s="28" t="s">
        <v>847</v>
      </c>
      <c r="N65" s="28" t="s">
        <v>842</v>
      </c>
    </row>
    <row r="66" spans="1:14" s="23" customFormat="1" ht="27" x14ac:dyDescent="0.25">
      <c r="A66" s="28">
        <v>65</v>
      </c>
      <c r="B66" s="24" t="s">
        <v>736</v>
      </c>
      <c r="C66" s="24" t="s">
        <v>40</v>
      </c>
      <c r="D66" s="24" t="s">
        <v>100</v>
      </c>
      <c r="E66" s="24" t="s">
        <v>735</v>
      </c>
      <c r="F66" s="28" t="s">
        <v>733</v>
      </c>
      <c r="G66" s="28" t="s">
        <v>15</v>
      </c>
      <c r="H66" s="28" t="s">
        <v>619</v>
      </c>
      <c r="I66" s="28" t="s">
        <v>937</v>
      </c>
      <c r="J66" s="28" t="s">
        <v>614</v>
      </c>
      <c r="K66" s="28" t="s">
        <v>18</v>
      </c>
      <c r="L66" s="28">
        <v>90</v>
      </c>
      <c r="M66" s="28" t="s">
        <v>847</v>
      </c>
      <c r="N66" s="28" t="s">
        <v>842</v>
      </c>
    </row>
    <row r="67" spans="1:14" s="23" customFormat="1" ht="27" x14ac:dyDescent="0.25">
      <c r="A67" s="28">
        <v>66</v>
      </c>
      <c r="B67" s="24" t="s">
        <v>737</v>
      </c>
      <c r="C67" s="24" t="s">
        <v>40</v>
      </c>
      <c r="D67" s="24" t="s">
        <v>100</v>
      </c>
      <c r="E67" s="24" t="s">
        <v>735</v>
      </c>
      <c r="F67" s="28" t="s">
        <v>733</v>
      </c>
      <c r="G67" s="28" t="s">
        <v>15</v>
      </c>
      <c r="H67" s="28" t="s">
        <v>619</v>
      </c>
      <c r="I67" s="28" t="s">
        <v>937</v>
      </c>
      <c r="J67" s="28" t="s">
        <v>614</v>
      </c>
      <c r="K67" s="28" t="s">
        <v>18</v>
      </c>
      <c r="L67" s="28">
        <v>90</v>
      </c>
      <c r="M67" s="28" t="s">
        <v>847</v>
      </c>
      <c r="N67" s="28" t="s">
        <v>842</v>
      </c>
    </row>
    <row r="68" spans="1:14" s="23" customFormat="1" ht="18" x14ac:dyDescent="0.25">
      <c r="A68" s="28">
        <v>67</v>
      </c>
      <c r="B68" s="24" t="s">
        <v>738</v>
      </c>
      <c r="C68" s="24" t="s">
        <v>40</v>
      </c>
      <c r="D68" s="24" t="s">
        <v>13</v>
      </c>
      <c r="E68" s="24" t="s">
        <v>735</v>
      </c>
      <c r="F68" s="28" t="s">
        <v>733</v>
      </c>
      <c r="G68" s="28" t="s">
        <v>15</v>
      </c>
      <c r="H68" s="28" t="s">
        <v>619</v>
      </c>
      <c r="I68" s="28" t="s">
        <v>937</v>
      </c>
      <c r="J68" s="28" t="s">
        <v>614</v>
      </c>
      <c r="K68" s="28" t="s">
        <v>18</v>
      </c>
      <c r="L68" s="28">
        <v>90</v>
      </c>
      <c r="M68" s="28" t="s">
        <v>847</v>
      </c>
      <c r="N68" s="28" t="s">
        <v>842</v>
      </c>
    </row>
    <row r="69" spans="1:14" s="23" customFormat="1" ht="18" x14ac:dyDescent="0.25">
      <c r="A69" s="28">
        <v>68</v>
      </c>
      <c r="B69" s="24" t="s">
        <v>739</v>
      </c>
      <c r="C69" s="24" t="s">
        <v>40</v>
      </c>
      <c r="D69" s="24" t="s">
        <v>100</v>
      </c>
      <c r="E69" s="24" t="s">
        <v>735</v>
      </c>
      <c r="F69" s="28" t="s">
        <v>733</v>
      </c>
      <c r="G69" s="28" t="s">
        <v>15</v>
      </c>
      <c r="H69" s="28" t="s">
        <v>619</v>
      </c>
      <c r="I69" s="28" t="s">
        <v>937</v>
      </c>
      <c r="J69" s="28" t="s">
        <v>614</v>
      </c>
      <c r="K69" s="28" t="s">
        <v>18</v>
      </c>
      <c r="L69" s="28">
        <v>90</v>
      </c>
      <c r="M69" s="28" t="s">
        <v>847</v>
      </c>
      <c r="N69" s="28" t="s">
        <v>842</v>
      </c>
    </row>
    <row r="70" spans="1:14" s="23" customFormat="1" ht="18" x14ac:dyDescent="0.25">
      <c r="A70" s="28">
        <v>69</v>
      </c>
      <c r="B70" s="24" t="s">
        <v>740</v>
      </c>
      <c r="C70" s="24" t="s">
        <v>40</v>
      </c>
      <c r="D70" s="24" t="s">
        <v>100</v>
      </c>
      <c r="E70" s="24" t="s">
        <v>735</v>
      </c>
      <c r="F70" s="28" t="s">
        <v>733</v>
      </c>
      <c r="G70" s="28" t="s">
        <v>15</v>
      </c>
      <c r="H70" s="28" t="s">
        <v>619</v>
      </c>
      <c r="I70" s="28" t="s">
        <v>937</v>
      </c>
      <c r="J70" s="28" t="s">
        <v>614</v>
      </c>
      <c r="K70" s="28" t="s">
        <v>18</v>
      </c>
      <c r="L70" s="28">
        <v>90</v>
      </c>
      <c r="M70" s="28" t="s">
        <v>847</v>
      </c>
      <c r="N70" s="28" t="s">
        <v>842</v>
      </c>
    </row>
    <row r="71" spans="1:14" s="23" customFormat="1" ht="27" x14ac:dyDescent="0.25">
      <c r="A71" s="28">
        <v>70</v>
      </c>
      <c r="B71" s="24" t="s">
        <v>741</v>
      </c>
      <c r="C71" s="24" t="s">
        <v>195</v>
      </c>
      <c r="D71" s="24" t="s">
        <v>742</v>
      </c>
      <c r="E71" s="24" t="s">
        <v>732</v>
      </c>
      <c r="F71" s="28" t="s">
        <v>733</v>
      </c>
      <c r="G71" s="28" t="s">
        <v>15</v>
      </c>
      <c r="H71" s="28" t="s">
        <v>619</v>
      </c>
      <c r="I71" s="28" t="s">
        <v>937</v>
      </c>
      <c r="J71" s="28" t="s">
        <v>614</v>
      </c>
      <c r="K71" s="28" t="s">
        <v>210</v>
      </c>
      <c r="L71" s="28">
        <v>50</v>
      </c>
      <c r="M71" s="28" t="s">
        <v>847</v>
      </c>
      <c r="N71" s="28" t="s">
        <v>842</v>
      </c>
    </row>
    <row r="72" spans="1:14" s="23" customFormat="1" ht="18" x14ac:dyDescent="0.25">
      <c r="A72" s="28">
        <v>71</v>
      </c>
      <c r="B72" s="24" t="s">
        <v>743</v>
      </c>
      <c r="C72" s="24" t="s">
        <v>40</v>
      </c>
      <c r="D72" s="24" t="s">
        <v>100</v>
      </c>
      <c r="E72" s="24" t="s">
        <v>735</v>
      </c>
      <c r="F72" s="28" t="s">
        <v>733</v>
      </c>
      <c r="G72" s="28" t="s">
        <v>15</v>
      </c>
      <c r="H72" s="28" t="s">
        <v>619</v>
      </c>
      <c r="I72" s="28" t="s">
        <v>937</v>
      </c>
      <c r="J72" s="28" t="s">
        <v>614</v>
      </c>
      <c r="K72" s="28" t="s">
        <v>18</v>
      </c>
      <c r="L72" s="28">
        <v>75</v>
      </c>
      <c r="M72" s="28" t="s">
        <v>847</v>
      </c>
      <c r="N72" s="28" t="s">
        <v>842</v>
      </c>
    </row>
    <row r="73" spans="1:14" s="23" customFormat="1" ht="18" x14ac:dyDescent="0.25">
      <c r="A73" s="28">
        <v>72</v>
      </c>
      <c r="B73" s="24" t="s">
        <v>744</v>
      </c>
      <c r="C73" s="24" t="s">
        <v>622</v>
      </c>
      <c r="D73" s="24" t="s">
        <v>13</v>
      </c>
      <c r="E73" s="24" t="s">
        <v>735</v>
      </c>
      <c r="F73" s="28" t="s">
        <v>733</v>
      </c>
      <c r="G73" s="28" t="s">
        <v>15</v>
      </c>
      <c r="H73" s="28" t="s">
        <v>619</v>
      </c>
      <c r="I73" s="28" t="s">
        <v>937</v>
      </c>
      <c r="J73" s="28" t="s">
        <v>614</v>
      </c>
      <c r="K73" s="28" t="s">
        <v>18</v>
      </c>
      <c r="L73" s="28">
        <v>30</v>
      </c>
      <c r="M73" s="28" t="s">
        <v>847</v>
      </c>
      <c r="N73" s="28" t="s">
        <v>842</v>
      </c>
    </row>
    <row r="74" spans="1:14" s="23" customFormat="1" ht="18" x14ac:dyDescent="0.25">
      <c r="A74" s="28">
        <v>73</v>
      </c>
      <c r="B74" s="24" t="s">
        <v>745</v>
      </c>
      <c r="C74" s="24" t="s">
        <v>622</v>
      </c>
      <c r="D74" s="24" t="s">
        <v>13</v>
      </c>
      <c r="E74" s="24" t="s">
        <v>735</v>
      </c>
      <c r="F74" s="28" t="s">
        <v>733</v>
      </c>
      <c r="G74" s="28" t="s">
        <v>15</v>
      </c>
      <c r="H74" s="28" t="s">
        <v>619</v>
      </c>
      <c r="I74" s="28" t="s">
        <v>937</v>
      </c>
      <c r="J74" s="28" t="s">
        <v>614</v>
      </c>
      <c r="K74" s="28" t="s">
        <v>18</v>
      </c>
      <c r="L74" s="28">
        <v>75</v>
      </c>
      <c r="M74" s="28" t="s">
        <v>847</v>
      </c>
      <c r="N74" s="28" t="s">
        <v>842</v>
      </c>
    </row>
    <row r="75" spans="1:14" s="23" customFormat="1" ht="18" x14ac:dyDescent="0.25">
      <c r="A75" s="28">
        <v>74</v>
      </c>
      <c r="B75" s="24" t="s">
        <v>746</v>
      </c>
      <c r="C75" s="24" t="s">
        <v>622</v>
      </c>
      <c r="D75" s="24" t="s">
        <v>13</v>
      </c>
      <c r="E75" s="24" t="s">
        <v>735</v>
      </c>
      <c r="F75" s="28" t="s">
        <v>733</v>
      </c>
      <c r="G75" s="28" t="s">
        <v>15</v>
      </c>
      <c r="H75" s="28" t="s">
        <v>619</v>
      </c>
      <c r="I75" s="28" t="s">
        <v>937</v>
      </c>
      <c r="J75" s="28" t="s">
        <v>614</v>
      </c>
      <c r="K75" s="28" t="s">
        <v>18</v>
      </c>
      <c r="L75" s="28">
        <v>90</v>
      </c>
      <c r="M75" s="28" t="s">
        <v>847</v>
      </c>
      <c r="N75" s="28" t="s">
        <v>842</v>
      </c>
    </row>
    <row r="76" spans="1:14" s="23" customFormat="1" ht="18" x14ac:dyDescent="0.25">
      <c r="A76" s="28">
        <v>75</v>
      </c>
      <c r="B76" s="24" t="s">
        <v>747</v>
      </c>
      <c r="C76" s="24" t="s">
        <v>622</v>
      </c>
      <c r="D76" s="24" t="s">
        <v>13</v>
      </c>
      <c r="E76" s="24" t="s">
        <v>735</v>
      </c>
      <c r="F76" s="28" t="s">
        <v>733</v>
      </c>
      <c r="G76" s="28" t="s">
        <v>15</v>
      </c>
      <c r="H76" s="28" t="s">
        <v>619</v>
      </c>
      <c r="I76" s="28" t="s">
        <v>937</v>
      </c>
      <c r="J76" s="28" t="s">
        <v>614</v>
      </c>
      <c r="K76" s="28" t="s">
        <v>18</v>
      </c>
      <c r="L76" s="28">
        <v>90</v>
      </c>
      <c r="M76" s="28" t="s">
        <v>847</v>
      </c>
      <c r="N76" s="28" t="s">
        <v>842</v>
      </c>
    </row>
    <row r="77" spans="1:14" s="23" customFormat="1" ht="18" x14ac:dyDescent="0.25">
      <c r="A77" s="28">
        <v>76</v>
      </c>
      <c r="B77" s="24" t="s">
        <v>748</v>
      </c>
      <c r="C77" s="24" t="s">
        <v>622</v>
      </c>
      <c r="D77" s="24" t="s">
        <v>13</v>
      </c>
      <c r="E77" s="24" t="s">
        <v>735</v>
      </c>
      <c r="F77" s="28" t="s">
        <v>733</v>
      </c>
      <c r="G77" s="28" t="s">
        <v>15</v>
      </c>
      <c r="H77" s="28" t="s">
        <v>619</v>
      </c>
      <c r="I77" s="28" t="s">
        <v>937</v>
      </c>
      <c r="J77" s="28" t="s">
        <v>614</v>
      </c>
      <c r="K77" s="28" t="s">
        <v>18</v>
      </c>
      <c r="L77" s="28">
        <v>90</v>
      </c>
      <c r="M77" s="28" t="s">
        <v>847</v>
      </c>
      <c r="N77" s="28" t="s">
        <v>842</v>
      </c>
    </row>
    <row r="78" spans="1:14" s="23" customFormat="1" ht="27" x14ac:dyDescent="0.25">
      <c r="A78" s="28">
        <v>77</v>
      </c>
      <c r="B78" s="24" t="s">
        <v>749</v>
      </c>
      <c r="C78" s="24" t="s">
        <v>622</v>
      </c>
      <c r="D78" s="24" t="s">
        <v>13</v>
      </c>
      <c r="E78" s="24" t="s">
        <v>735</v>
      </c>
      <c r="F78" s="28" t="s">
        <v>733</v>
      </c>
      <c r="G78" s="28" t="s">
        <v>15</v>
      </c>
      <c r="H78" s="28" t="s">
        <v>619</v>
      </c>
      <c r="I78" s="28" t="s">
        <v>937</v>
      </c>
      <c r="J78" s="28" t="s">
        <v>614</v>
      </c>
      <c r="K78" s="28" t="s">
        <v>18</v>
      </c>
      <c r="L78" s="28">
        <v>0</v>
      </c>
      <c r="M78" s="28" t="s">
        <v>847</v>
      </c>
      <c r="N78" s="28" t="s">
        <v>842</v>
      </c>
    </row>
    <row r="79" spans="1:14" s="23" customFormat="1" ht="18" x14ac:dyDescent="0.25">
      <c r="A79" s="28">
        <v>78</v>
      </c>
      <c r="B79" s="24" t="s">
        <v>750</v>
      </c>
      <c r="C79" s="24" t="s">
        <v>622</v>
      </c>
      <c r="D79" s="24" t="s">
        <v>13</v>
      </c>
      <c r="E79" s="24" t="s">
        <v>732</v>
      </c>
      <c r="F79" s="28" t="s">
        <v>733</v>
      </c>
      <c r="G79" s="28" t="s">
        <v>15</v>
      </c>
      <c r="H79" s="28" t="s">
        <v>619</v>
      </c>
      <c r="I79" s="28" t="s">
        <v>937</v>
      </c>
      <c r="J79" s="28" t="s">
        <v>614</v>
      </c>
      <c r="K79" s="28" t="s">
        <v>210</v>
      </c>
      <c r="L79" s="28">
        <v>40</v>
      </c>
      <c r="M79" s="28" t="s">
        <v>847</v>
      </c>
      <c r="N79" s="28" t="s">
        <v>842</v>
      </c>
    </row>
    <row r="80" spans="1:14" s="23" customFormat="1" ht="36" x14ac:dyDescent="0.25">
      <c r="A80" s="28">
        <v>79</v>
      </c>
      <c r="B80" s="24" t="s">
        <v>751</v>
      </c>
      <c r="C80" s="24" t="s">
        <v>622</v>
      </c>
      <c r="D80" s="24" t="s">
        <v>13</v>
      </c>
      <c r="E80" s="24" t="s">
        <v>752</v>
      </c>
      <c r="F80" s="28" t="s">
        <v>733</v>
      </c>
      <c r="G80" s="28" t="s">
        <v>15</v>
      </c>
      <c r="H80" s="28" t="s">
        <v>619</v>
      </c>
      <c r="I80" s="28" t="s">
        <v>937</v>
      </c>
      <c r="J80" s="28" t="s">
        <v>614</v>
      </c>
      <c r="K80" s="28" t="s">
        <v>210</v>
      </c>
      <c r="L80" s="28">
        <v>75</v>
      </c>
      <c r="M80" s="28" t="s">
        <v>847</v>
      </c>
      <c r="N80" s="28" t="s">
        <v>842</v>
      </c>
    </row>
    <row r="81" spans="1:14" s="23" customFormat="1" ht="18" x14ac:dyDescent="0.25">
      <c r="A81" s="28">
        <v>80</v>
      </c>
      <c r="B81" s="24" t="s">
        <v>753</v>
      </c>
      <c r="C81" s="24" t="s">
        <v>40</v>
      </c>
      <c r="D81" s="24" t="s">
        <v>13</v>
      </c>
      <c r="E81" s="24" t="s">
        <v>754</v>
      </c>
      <c r="F81" s="28" t="s">
        <v>733</v>
      </c>
      <c r="G81" s="28" t="s">
        <v>15</v>
      </c>
      <c r="H81" s="28" t="s">
        <v>619</v>
      </c>
      <c r="I81" s="28" t="s">
        <v>937</v>
      </c>
      <c r="J81" s="28" t="s">
        <v>614</v>
      </c>
      <c r="K81" s="28" t="s">
        <v>18</v>
      </c>
      <c r="L81" s="28">
        <v>70</v>
      </c>
      <c r="M81" s="28" t="s">
        <v>847</v>
      </c>
      <c r="N81" s="28" t="s">
        <v>842</v>
      </c>
    </row>
    <row r="82" spans="1:14" s="23" customFormat="1" ht="27" x14ac:dyDescent="0.25">
      <c r="A82" s="28">
        <v>81</v>
      </c>
      <c r="B82" s="24" t="s">
        <v>755</v>
      </c>
      <c r="C82" s="24" t="s">
        <v>94</v>
      </c>
      <c r="D82" s="24" t="s">
        <v>13</v>
      </c>
      <c r="E82" s="24" t="s">
        <v>756</v>
      </c>
      <c r="F82" s="28" t="s">
        <v>733</v>
      </c>
      <c r="G82" s="28" t="s">
        <v>15</v>
      </c>
      <c r="H82" s="28" t="s">
        <v>619</v>
      </c>
      <c r="I82" s="28" t="s">
        <v>937</v>
      </c>
      <c r="J82" s="28" t="s">
        <v>614</v>
      </c>
      <c r="K82" s="28" t="s">
        <v>210</v>
      </c>
      <c r="L82" s="28">
        <v>75</v>
      </c>
      <c r="M82" s="28" t="s">
        <v>847</v>
      </c>
      <c r="N82" s="28" t="s">
        <v>842</v>
      </c>
    </row>
    <row r="83" spans="1:14" s="23" customFormat="1" ht="18" x14ac:dyDescent="0.25">
      <c r="A83" s="28">
        <v>82</v>
      </c>
      <c r="B83" s="24" t="s">
        <v>757</v>
      </c>
      <c r="C83" s="24" t="s">
        <v>40</v>
      </c>
      <c r="D83" s="24" t="s">
        <v>13</v>
      </c>
      <c r="E83" s="24" t="s">
        <v>659</v>
      </c>
      <c r="F83" s="28" t="s">
        <v>733</v>
      </c>
      <c r="G83" s="28" t="s">
        <v>15</v>
      </c>
      <c r="H83" s="28" t="s">
        <v>619</v>
      </c>
      <c r="I83" s="28" t="s">
        <v>937</v>
      </c>
      <c r="J83" s="28" t="s">
        <v>614</v>
      </c>
      <c r="K83" s="28" t="s">
        <v>18</v>
      </c>
      <c r="L83" s="28">
        <v>75</v>
      </c>
      <c r="M83" s="28" t="s">
        <v>847</v>
      </c>
      <c r="N83" s="28" t="s">
        <v>842</v>
      </c>
    </row>
    <row r="84" spans="1:14" s="23" customFormat="1" ht="36" x14ac:dyDescent="0.25">
      <c r="A84" s="28">
        <v>83</v>
      </c>
      <c r="B84" s="24" t="s">
        <v>758</v>
      </c>
      <c r="C84" s="24" t="s">
        <v>12</v>
      </c>
      <c r="D84" s="24" t="s">
        <v>13</v>
      </c>
      <c r="E84" s="24" t="s">
        <v>759</v>
      </c>
      <c r="F84" s="28" t="s">
        <v>760</v>
      </c>
      <c r="G84" s="28" t="s">
        <v>15</v>
      </c>
      <c r="H84" s="28" t="s">
        <v>619</v>
      </c>
      <c r="I84" s="28" t="s">
        <v>937</v>
      </c>
      <c r="J84" s="28" t="s">
        <v>620</v>
      </c>
      <c r="K84" s="28" t="s">
        <v>18</v>
      </c>
      <c r="L84" s="28">
        <v>75</v>
      </c>
      <c r="M84" s="28" t="s">
        <v>848</v>
      </c>
      <c r="N84" s="28" t="s">
        <v>842</v>
      </c>
    </row>
    <row r="85" spans="1:14" s="23" customFormat="1" ht="36" x14ac:dyDescent="0.25">
      <c r="A85" s="28">
        <v>84</v>
      </c>
      <c r="B85" s="24" t="s">
        <v>761</v>
      </c>
      <c r="C85" s="24" t="s">
        <v>238</v>
      </c>
      <c r="D85" s="24" t="s">
        <v>100</v>
      </c>
      <c r="E85" s="24" t="s">
        <v>762</v>
      </c>
      <c r="F85" s="28" t="s">
        <v>760</v>
      </c>
      <c r="G85" s="28" t="s">
        <v>15</v>
      </c>
      <c r="H85" s="28" t="s">
        <v>619</v>
      </c>
      <c r="I85" s="28" t="s">
        <v>937</v>
      </c>
      <c r="J85" s="28" t="s">
        <v>620</v>
      </c>
      <c r="K85" s="28" t="s">
        <v>18</v>
      </c>
      <c r="L85" s="28">
        <v>75</v>
      </c>
      <c r="M85" s="28" t="s">
        <v>848</v>
      </c>
      <c r="N85" s="28" t="s">
        <v>842</v>
      </c>
    </row>
    <row r="86" spans="1:14" s="23" customFormat="1" ht="27" x14ac:dyDescent="0.25">
      <c r="A86" s="28">
        <v>85</v>
      </c>
      <c r="B86" s="24" t="s">
        <v>763</v>
      </c>
      <c r="C86" s="24" t="s">
        <v>34</v>
      </c>
      <c r="D86" s="24" t="s">
        <v>13</v>
      </c>
      <c r="E86" s="24" t="s">
        <v>764</v>
      </c>
      <c r="F86" s="28" t="s">
        <v>760</v>
      </c>
      <c r="G86" s="28" t="s">
        <v>15</v>
      </c>
      <c r="H86" s="28" t="s">
        <v>619</v>
      </c>
      <c r="I86" s="28" t="s">
        <v>937</v>
      </c>
      <c r="J86" s="28" t="s">
        <v>620</v>
      </c>
      <c r="K86" s="28" t="s">
        <v>18</v>
      </c>
      <c r="L86" s="28">
        <v>75</v>
      </c>
      <c r="M86" s="28" t="s">
        <v>848</v>
      </c>
      <c r="N86" s="28" t="s">
        <v>842</v>
      </c>
    </row>
    <row r="87" spans="1:14" s="23" customFormat="1" ht="18" x14ac:dyDescent="0.25">
      <c r="A87" s="28">
        <v>86</v>
      </c>
      <c r="B87" s="24" t="s">
        <v>765</v>
      </c>
      <c r="C87" s="24" t="s">
        <v>171</v>
      </c>
      <c r="D87" s="24" t="s">
        <v>13</v>
      </c>
      <c r="E87" s="24" t="s">
        <v>727</v>
      </c>
      <c r="F87" s="28" t="s">
        <v>760</v>
      </c>
      <c r="G87" s="28" t="s">
        <v>766</v>
      </c>
      <c r="H87" s="28" t="s">
        <v>619</v>
      </c>
      <c r="I87" s="28" t="s">
        <v>937</v>
      </c>
      <c r="J87" s="28" t="s">
        <v>620</v>
      </c>
      <c r="K87" s="28" t="s">
        <v>18</v>
      </c>
      <c r="L87" s="28">
        <v>75</v>
      </c>
      <c r="M87" s="28" t="s">
        <v>848</v>
      </c>
      <c r="N87" s="28" t="s">
        <v>842</v>
      </c>
    </row>
    <row r="88" spans="1:14" s="23" customFormat="1" ht="27" x14ac:dyDescent="0.25">
      <c r="A88" s="28">
        <v>87</v>
      </c>
      <c r="B88" s="24" t="s">
        <v>767</v>
      </c>
      <c r="C88" s="24" t="s">
        <v>90</v>
      </c>
      <c r="D88" s="24" t="s">
        <v>78</v>
      </c>
      <c r="E88" s="24" t="s">
        <v>768</v>
      </c>
      <c r="F88" s="28" t="s">
        <v>760</v>
      </c>
      <c r="G88" s="28" t="s">
        <v>329</v>
      </c>
      <c r="H88" s="28" t="s">
        <v>619</v>
      </c>
      <c r="I88" s="28" t="s">
        <v>937</v>
      </c>
      <c r="J88" s="28" t="s">
        <v>620</v>
      </c>
      <c r="K88" s="28" t="s">
        <v>18</v>
      </c>
      <c r="L88" s="28">
        <v>50</v>
      </c>
      <c r="M88" s="28" t="s">
        <v>848</v>
      </c>
      <c r="N88" s="28" t="s">
        <v>842</v>
      </c>
    </row>
    <row r="90" spans="1:14" x14ac:dyDescent="0.25">
      <c r="J90" s="42" t="s">
        <v>25</v>
      </c>
      <c r="L90" s="30">
        <f>AVERAGE(L2:L88)</f>
        <v>67.023809523809518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="140" zoomScaleNormal="140" workbookViewId="0">
      <selection activeCell="D13" sqref="D13"/>
    </sheetView>
  </sheetViews>
  <sheetFormatPr baseColWidth="10" defaultRowHeight="15" x14ac:dyDescent="0.25"/>
  <cols>
    <col min="1" max="1" width="3.28515625" style="55" customWidth="1"/>
    <col min="2" max="2" width="39.5703125" style="55" customWidth="1"/>
    <col min="3" max="3" width="10.5703125" style="67" bestFit="1" customWidth="1"/>
    <col min="4" max="16384" width="11.42578125" style="55"/>
  </cols>
  <sheetData>
    <row r="1" spans="1:4" x14ac:dyDescent="0.25">
      <c r="A1" s="53"/>
      <c r="B1" s="54" t="s">
        <v>774</v>
      </c>
      <c r="C1" s="54" t="s">
        <v>10</v>
      </c>
    </row>
    <row r="2" spans="1:4" s="58" customFormat="1" x14ac:dyDescent="0.25">
      <c r="A2" s="56">
        <v>1</v>
      </c>
      <c r="B2" s="56" t="s">
        <v>769</v>
      </c>
      <c r="C2" s="57">
        <v>75</v>
      </c>
    </row>
    <row r="3" spans="1:4" s="58" customFormat="1" x14ac:dyDescent="0.25">
      <c r="A3" s="56">
        <v>2</v>
      </c>
      <c r="B3" s="56" t="s">
        <v>775</v>
      </c>
      <c r="C3" s="59">
        <f>BYS!L11</f>
        <v>66.666666666666671</v>
      </c>
    </row>
    <row r="4" spans="1:4" s="58" customFormat="1" x14ac:dyDescent="0.25">
      <c r="A4" s="56">
        <v>3</v>
      </c>
      <c r="B4" s="56" t="s">
        <v>776</v>
      </c>
      <c r="C4" s="59">
        <f>COMUNICACIONES!E36</f>
        <v>67.833333333333329</v>
      </c>
    </row>
    <row r="5" spans="1:4" s="58" customFormat="1" ht="21.75" customHeight="1" x14ac:dyDescent="0.25">
      <c r="A5" s="56">
        <v>4</v>
      </c>
      <c r="B5" s="56" t="s">
        <v>777</v>
      </c>
      <c r="C5" s="60">
        <f>DIRECCIONAMIENTO!E10</f>
        <v>83.333333333333329</v>
      </c>
    </row>
    <row r="6" spans="1:4" s="58" customFormat="1" x14ac:dyDescent="0.25">
      <c r="A6" s="56">
        <v>5</v>
      </c>
      <c r="B6" s="56" t="s">
        <v>778</v>
      </c>
      <c r="C6" s="59">
        <f>FINANCIERA!E13</f>
        <v>83.333333333333329</v>
      </c>
      <c r="D6" s="61"/>
    </row>
    <row r="7" spans="1:4" s="58" customFormat="1" x14ac:dyDescent="0.25">
      <c r="A7" s="56">
        <v>6</v>
      </c>
      <c r="B7" s="56" t="s">
        <v>779</v>
      </c>
      <c r="C7" s="60">
        <f>INGLES!L7</f>
        <v>75</v>
      </c>
    </row>
    <row r="8" spans="1:4" s="58" customFormat="1" x14ac:dyDescent="0.25">
      <c r="A8" s="56">
        <v>7</v>
      </c>
      <c r="B8" s="56" t="s">
        <v>938</v>
      </c>
      <c r="C8" s="68">
        <v>74.400000000000006</v>
      </c>
      <c r="D8" s="62"/>
    </row>
    <row r="9" spans="1:4" s="58" customFormat="1" x14ac:dyDescent="0.25">
      <c r="A9" s="56">
        <v>8</v>
      </c>
      <c r="B9" s="56" t="s">
        <v>939</v>
      </c>
      <c r="C9" s="68">
        <f>'PLANEAC. ACADEMICA'!L24</f>
        <v>82.89473684210526</v>
      </c>
      <c r="D9" s="61"/>
    </row>
    <row r="10" spans="1:4" s="58" customFormat="1" x14ac:dyDescent="0.25">
      <c r="A10" s="56">
        <v>9</v>
      </c>
      <c r="B10" s="56" t="s">
        <v>940</v>
      </c>
      <c r="C10" s="68">
        <f>PLANEACION!E39</f>
        <v>79.032258064516128</v>
      </c>
    </row>
    <row r="11" spans="1:4" s="58" customFormat="1" x14ac:dyDescent="0.25">
      <c r="A11" s="56">
        <v>10</v>
      </c>
      <c r="B11" s="56" t="s">
        <v>941</v>
      </c>
      <c r="C11" s="60">
        <f>RELACIONAMIENTO!L33</f>
        <v>70.833333333333329</v>
      </c>
    </row>
    <row r="12" spans="1:4" s="58" customFormat="1" x14ac:dyDescent="0.25">
      <c r="A12" s="56">
        <v>11</v>
      </c>
      <c r="B12" s="56" t="s">
        <v>780</v>
      </c>
      <c r="C12" s="60">
        <f>'TALENTO HUMANO'!L35</f>
        <v>75.2</v>
      </c>
    </row>
    <row r="13" spans="1:4" s="58" customFormat="1" x14ac:dyDescent="0.25">
      <c r="A13" s="56">
        <v>12</v>
      </c>
      <c r="B13" s="56" t="s">
        <v>942</v>
      </c>
      <c r="C13" s="60">
        <f>TIC!L90</f>
        <v>67.023809523809518</v>
      </c>
    </row>
    <row r="14" spans="1:4" x14ac:dyDescent="0.25">
      <c r="C14" s="66"/>
    </row>
    <row r="15" spans="1:4" x14ac:dyDescent="0.25">
      <c r="A15" s="69" t="s">
        <v>773</v>
      </c>
      <c r="B15" s="69"/>
      <c r="C15" s="63">
        <f>AVERAGE(C2:C13)</f>
        <v>75.04590036920257</v>
      </c>
    </row>
    <row r="18" spans="2:3" x14ac:dyDescent="0.25">
      <c r="B18" s="54" t="s">
        <v>828</v>
      </c>
      <c r="C18" s="65" t="s">
        <v>943</v>
      </c>
    </row>
    <row r="19" spans="2:3" x14ac:dyDescent="0.25">
      <c r="B19" s="53" t="s">
        <v>829</v>
      </c>
      <c r="C19" s="53">
        <v>25</v>
      </c>
    </row>
    <row r="20" spans="2:3" x14ac:dyDescent="0.25">
      <c r="B20" s="53" t="s">
        <v>830</v>
      </c>
      <c r="C20" s="53">
        <v>50</v>
      </c>
    </row>
    <row r="21" spans="2:3" x14ac:dyDescent="0.25">
      <c r="B21" s="53" t="s">
        <v>831</v>
      </c>
      <c r="C21" s="53">
        <v>75</v>
      </c>
    </row>
    <row r="22" spans="2:3" x14ac:dyDescent="0.25">
      <c r="B22" s="53" t="s">
        <v>832</v>
      </c>
      <c r="C22" s="53">
        <v>100</v>
      </c>
    </row>
    <row r="24" spans="2:3" x14ac:dyDescent="0.25">
      <c r="B24" s="64" t="s">
        <v>833</v>
      </c>
      <c r="C24" s="64" t="s">
        <v>834</v>
      </c>
    </row>
  </sheetData>
  <mergeCells count="1">
    <mergeCell ref="A15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N1" zoomScale="180" zoomScaleNormal="180" workbookViewId="0">
      <selection activeCell="U11" sqref="U11"/>
    </sheetView>
  </sheetViews>
  <sheetFormatPr baseColWidth="10" defaultRowHeight="15" x14ac:dyDescent="0.25"/>
  <cols>
    <col min="1" max="1" width="2.42578125" bestFit="1" customWidth="1"/>
    <col min="2" max="2" width="45.7109375" bestFit="1" customWidth="1"/>
    <col min="3" max="3" width="7" bestFit="1" customWidth="1"/>
    <col min="4" max="4" width="7.28515625" bestFit="1" customWidth="1"/>
    <col min="5" max="5" width="45.7109375" bestFit="1" customWidth="1"/>
    <col min="6" max="6" width="5.140625" bestFit="1" customWidth="1"/>
    <col min="7" max="7" width="11.28515625" bestFit="1" customWidth="1"/>
    <col min="8" max="10" width="45.7109375" bestFit="1" customWidth="1"/>
    <col min="11" max="11" width="10.7109375" bestFit="1" customWidth="1"/>
    <col min="12" max="12" width="8.42578125" bestFit="1" customWidth="1"/>
    <col min="13" max="13" width="45.7109375" bestFit="1" customWidth="1"/>
    <col min="14" max="14" width="41.42578125" bestFit="1" customWidth="1"/>
  </cols>
  <sheetData>
    <row r="1" spans="1:14" ht="21" x14ac:dyDescent="0.35">
      <c r="B1" s="13" t="s">
        <v>792</v>
      </c>
    </row>
    <row r="2" spans="1:14" s="2" customFormat="1" ht="9" x14ac:dyDescent="0.1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706</v>
      </c>
      <c r="N2" s="8" t="s">
        <v>781</v>
      </c>
    </row>
    <row r="3" spans="1:14" s="2" customFormat="1" ht="72" x14ac:dyDescent="0.15">
      <c r="A3" s="3">
        <v>1</v>
      </c>
      <c r="B3" s="3" t="s">
        <v>49</v>
      </c>
      <c r="C3" s="3" t="s">
        <v>12</v>
      </c>
      <c r="D3" s="3" t="s">
        <v>13</v>
      </c>
      <c r="E3" s="3" t="s">
        <v>50</v>
      </c>
      <c r="F3" s="3" t="s">
        <v>26</v>
      </c>
      <c r="G3" s="3" t="s">
        <v>15</v>
      </c>
      <c r="H3" s="17" t="s">
        <v>51</v>
      </c>
      <c r="I3" s="9" t="e">
        <f>-"NO. DE CONVENIOS ACTIVOS Y ACTIVIDADES COOPERACIÓN ACADÉMICA DESARROLLADOS POR EL PROGRAMA CON INSTITUCIONES Y PROGRAMAS DE ALTA CALIDAD Y RECONOCIMIENTO NACIONAL E INTERNACIONAL/NO. DE CONVENIOS FIRMADOS "</f>
        <v>#VALUE!</v>
      </c>
      <c r="J3" s="9" t="s">
        <v>52</v>
      </c>
      <c r="K3" s="9" t="s">
        <v>18</v>
      </c>
      <c r="L3" s="9">
        <v>75</v>
      </c>
      <c r="M3" s="9" t="s">
        <v>782</v>
      </c>
      <c r="N3" s="9" t="s">
        <v>783</v>
      </c>
    </row>
    <row r="4" spans="1:14" s="2" customFormat="1" ht="18" x14ac:dyDescent="0.15">
      <c r="A4" s="3">
        <v>2</v>
      </c>
      <c r="B4" s="3" t="s">
        <v>53</v>
      </c>
      <c r="C4" s="3" t="s">
        <v>12</v>
      </c>
      <c r="D4" s="3" t="s">
        <v>13</v>
      </c>
      <c r="E4" s="3" t="s">
        <v>54</v>
      </c>
      <c r="F4" s="4">
        <v>1000</v>
      </c>
      <c r="G4" s="3" t="s">
        <v>15</v>
      </c>
      <c r="H4" s="17" t="s">
        <v>55</v>
      </c>
      <c r="I4" s="9" t="s">
        <v>56</v>
      </c>
      <c r="J4" s="9" t="s">
        <v>57</v>
      </c>
      <c r="K4" s="9" t="s">
        <v>18</v>
      </c>
      <c r="L4" s="9">
        <v>75</v>
      </c>
      <c r="M4" s="9" t="s">
        <v>784</v>
      </c>
      <c r="N4" s="9" t="s">
        <v>785</v>
      </c>
    </row>
    <row r="5" spans="1:14" s="2" customFormat="1" ht="36" x14ac:dyDescent="0.15">
      <c r="A5" s="3">
        <v>3</v>
      </c>
      <c r="B5" s="3" t="s">
        <v>58</v>
      </c>
      <c r="C5" s="3" t="s">
        <v>12</v>
      </c>
      <c r="D5" s="3" t="s">
        <v>59</v>
      </c>
      <c r="E5" s="3" t="s">
        <v>60</v>
      </c>
      <c r="F5" s="4">
        <v>1000</v>
      </c>
      <c r="G5" s="3" t="s">
        <v>61</v>
      </c>
      <c r="H5" s="17" t="s">
        <v>62</v>
      </c>
      <c r="I5" s="9" t="s">
        <v>63</v>
      </c>
      <c r="J5" s="9" t="s">
        <v>64</v>
      </c>
      <c r="K5" s="9" t="s">
        <v>18</v>
      </c>
      <c r="L5" s="9">
        <v>100</v>
      </c>
      <c r="M5" s="9" t="s">
        <v>786</v>
      </c>
      <c r="N5" s="9" t="s">
        <v>787</v>
      </c>
    </row>
    <row r="6" spans="1:14" s="2" customFormat="1" ht="18" x14ac:dyDescent="0.15">
      <c r="A6" s="3">
        <v>4</v>
      </c>
      <c r="B6" s="3" t="s">
        <v>65</v>
      </c>
      <c r="C6" s="3" t="s">
        <v>37</v>
      </c>
      <c r="D6" s="3" t="s">
        <v>13</v>
      </c>
      <c r="E6" s="3" t="s">
        <v>66</v>
      </c>
      <c r="F6" s="4">
        <v>1000</v>
      </c>
      <c r="G6" s="3" t="s">
        <v>67</v>
      </c>
      <c r="H6" s="17" t="s">
        <v>62</v>
      </c>
      <c r="I6" s="9" t="s">
        <v>63</v>
      </c>
      <c r="J6" s="9" t="s">
        <v>64</v>
      </c>
      <c r="K6" s="9" t="s">
        <v>18</v>
      </c>
      <c r="L6" s="9">
        <v>50</v>
      </c>
      <c r="M6" s="9" t="s">
        <v>786</v>
      </c>
      <c r="N6" s="9" t="s">
        <v>787</v>
      </c>
    </row>
    <row r="7" spans="1:14" s="2" customFormat="1" ht="18" x14ac:dyDescent="0.15">
      <c r="A7" s="3">
        <v>5</v>
      </c>
      <c r="B7" s="3" t="s">
        <v>68</v>
      </c>
      <c r="C7" s="3" t="s">
        <v>12</v>
      </c>
      <c r="D7" s="3" t="s">
        <v>59</v>
      </c>
      <c r="E7" s="3" t="s">
        <v>69</v>
      </c>
      <c r="F7" s="4">
        <v>2000</v>
      </c>
      <c r="G7" s="3" t="s">
        <v>70</v>
      </c>
      <c r="H7" s="17" t="s">
        <v>71</v>
      </c>
      <c r="I7" s="9" t="s">
        <v>72</v>
      </c>
      <c r="J7" s="9" t="s">
        <v>64</v>
      </c>
      <c r="K7" s="9" t="s">
        <v>18</v>
      </c>
      <c r="L7" s="9">
        <v>100</v>
      </c>
      <c r="M7" s="9" t="s">
        <v>788</v>
      </c>
      <c r="N7" s="9" t="s">
        <v>789</v>
      </c>
    </row>
    <row r="8" spans="1:14" s="2" customFormat="1" ht="18" x14ac:dyDescent="0.15">
      <c r="A8" s="10">
        <v>6</v>
      </c>
      <c r="B8" s="10" t="s">
        <v>73</v>
      </c>
      <c r="C8" s="10" t="s">
        <v>34</v>
      </c>
      <c r="D8" s="10" t="s">
        <v>13</v>
      </c>
      <c r="E8" s="10" t="s">
        <v>74</v>
      </c>
      <c r="F8" s="11">
        <v>3000</v>
      </c>
      <c r="G8" s="10" t="s">
        <v>75</v>
      </c>
      <c r="H8" s="18" t="s">
        <v>71</v>
      </c>
      <c r="I8" s="9" t="s">
        <v>72</v>
      </c>
      <c r="J8" s="9" t="s">
        <v>76</v>
      </c>
      <c r="K8" s="9" t="s">
        <v>18</v>
      </c>
      <c r="L8" s="9">
        <v>0</v>
      </c>
      <c r="M8" s="9" t="s">
        <v>788</v>
      </c>
      <c r="N8" s="9" t="s">
        <v>789</v>
      </c>
    </row>
    <row r="9" spans="1:14" s="2" customFormat="1" ht="9" x14ac:dyDescent="0.15">
      <c r="A9" s="5"/>
      <c r="B9" s="5"/>
      <c r="C9" s="5"/>
      <c r="D9" s="5"/>
      <c r="E9" s="5"/>
      <c r="F9" s="6"/>
      <c r="G9" s="5"/>
      <c r="H9" s="5"/>
      <c r="I9" s="5"/>
      <c r="J9" s="5"/>
      <c r="K9" s="5"/>
      <c r="L9" s="5"/>
      <c r="M9" s="5"/>
      <c r="N9" s="5"/>
    </row>
    <row r="10" spans="1:14" s="2" customFormat="1" ht="9" x14ac:dyDescent="0.15">
      <c r="A10" s="5"/>
      <c r="B10" s="5"/>
      <c r="C10" s="5"/>
      <c r="D10" s="5"/>
      <c r="E10" s="5"/>
      <c r="F10" s="6"/>
      <c r="G10" s="5"/>
      <c r="H10" s="5"/>
      <c r="I10" s="5"/>
      <c r="J10" s="5"/>
      <c r="K10" s="5"/>
      <c r="L10" s="5"/>
      <c r="M10" s="5"/>
      <c r="N10" s="5"/>
    </row>
    <row r="11" spans="1:14" s="7" customFormat="1" ht="12.75" x14ac:dyDescent="0.2">
      <c r="A11" s="5"/>
      <c r="B11" s="5"/>
      <c r="C11" s="5"/>
      <c r="D11" s="5"/>
      <c r="E11" s="5"/>
      <c r="F11" s="6"/>
      <c r="G11" s="5"/>
      <c r="H11" s="5"/>
      <c r="I11" s="16" t="s">
        <v>25</v>
      </c>
      <c r="J11" s="5"/>
      <c r="K11" s="5"/>
      <c r="L11" s="14">
        <f>AVERAGE(L3:L8)</f>
        <v>66.666666666666671</v>
      </c>
      <c r="M11" s="5"/>
      <c r="N11" s="5"/>
    </row>
    <row r="12" spans="1:14" s="7" customFormat="1" ht="9" x14ac:dyDescent="0.15">
      <c r="A12" s="5"/>
      <c r="B12" s="5"/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</row>
    <row r="13" spans="1:14" s="7" customFormat="1" ht="21" x14ac:dyDescent="0.35">
      <c r="A13" s="5"/>
      <c r="B13" s="12" t="s">
        <v>793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</row>
    <row r="14" spans="1:14" s="7" customFormat="1" ht="9" x14ac:dyDescent="0.15">
      <c r="A14" s="5"/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6" zoomScale="140" zoomScaleNormal="140" workbookViewId="0">
      <selection activeCell="I6" sqref="I6"/>
    </sheetView>
  </sheetViews>
  <sheetFormatPr baseColWidth="10" defaultRowHeight="15" x14ac:dyDescent="0.25"/>
  <cols>
    <col min="1" max="1" width="2.42578125" style="30" bestFit="1" customWidth="1"/>
    <col min="2" max="2" width="45.7109375" style="26" bestFit="1" customWidth="1"/>
    <col min="3" max="4" width="7.28515625" style="30" bestFit="1" customWidth="1"/>
    <col min="5" max="5" width="45.7109375" style="26" bestFit="1" customWidth="1"/>
    <col min="6" max="6" width="5.140625" style="30" bestFit="1" customWidth="1"/>
    <col min="7" max="7" width="10.5703125" style="30" bestFit="1" customWidth="1"/>
    <col min="8" max="10" width="45.7109375" style="30" bestFit="1" customWidth="1"/>
    <col min="11" max="11" width="10.7109375" style="30" bestFit="1" customWidth="1"/>
    <col min="12" max="12" width="6.7109375" style="30" bestFit="1" customWidth="1"/>
    <col min="13" max="16384" width="11.42578125" style="26"/>
  </cols>
  <sheetData>
    <row r="1" spans="1:12" s="23" customFormat="1" ht="9" x14ac:dyDescent="0.25">
      <c r="A1" s="1"/>
      <c r="B1" s="22" t="s">
        <v>0</v>
      </c>
      <c r="C1" s="1" t="s">
        <v>1</v>
      </c>
      <c r="D1" s="1" t="s">
        <v>2</v>
      </c>
      <c r="E1" s="2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s="23" customFormat="1" ht="18" x14ac:dyDescent="0.25">
      <c r="A2" s="28">
        <v>1</v>
      </c>
      <c r="B2" s="24" t="s">
        <v>93</v>
      </c>
      <c r="C2" s="28" t="s">
        <v>94</v>
      </c>
      <c r="D2" s="28" t="s">
        <v>95</v>
      </c>
      <c r="E2" s="24" t="s">
        <v>96</v>
      </c>
      <c r="F2" s="28" t="s">
        <v>26</v>
      </c>
      <c r="G2" s="28" t="s">
        <v>15</v>
      </c>
      <c r="H2" s="28" t="s">
        <v>870</v>
      </c>
      <c r="I2" s="28" t="s">
        <v>97</v>
      </c>
      <c r="J2" s="28" t="s">
        <v>98</v>
      </c>
      <c r="K2" s="28" t="s">
        <v>18</v>
      </c>
      <c r="L2" s="40">
        <v>0</v>
      </c>
    </row>
    <row r="3" spans="1:12" s="23" customFormat="1" ht="45" x14ac:dyDescent="0.25">
      <c r="A3" s="28">
        <v>2</v>
      </c>
      <c r="B3" s="24" t="s">
        <v>99</v>
      </c>
      <c r="C3" s="28" t="s">
        <v>12</v>
      </c>
      <c r="D3" s="28" t="s">
        <v>100</v>
      </c>
      <c r="E3" s="24" t="s">
        <v>101</v>
      </c>
      <c r="F3" s="28" t="s">
        <v>26</v>
      </c>
      <c r="G3" s="28" t="s">
        <v>15</v>
      </c>
      <c r="H3" s="28" t="s">
        <v>102</v>
      </c>
      <c r="I3" s="28" t="s">
        <v>103</v>
      </c>
      <c r="J3" s="28" t="s">
        <v>104</v>
      </c>
      <c r="K3" s="28" t="s">
        <v>18</v>
      </c>
      <c r="L3" s="40">
        <v>0</v>
      </c>
    </row>
    <row r="4" spans="1:12" s="23" customFormat="1" ht="54" x14ac:dyDescent="0.25">
      <c r="A4" s="28">
        <v>3</v>
      </c>
      <c r="B4" s="24" t="s">
        <v>105</v>
      </c>
      <c r="C4" s="28" t="s">
        <v>12</v>
      </c>
      <c r="D4" s="28" t="s">
        <v>100</v>
      </c>
      <c r="E4" s="24" t="s">
        <v>106</v>
      </c>
      <c r="F4" s="28" t="s">
        <v>26</v>
      </c>
      <c r="G4" s="28" t="s">
        <v>15</v>
      </c>
      <c r="H4" s="28" t="s">
        <v>102</v>
      </c>
      <c r="I4" s="28" t="s">
        <v>103</v>
      </c>
      <c r="J4" s="28" t="s">
        <v>104</v>
      </c>
      <c r="K4" s="28" t="s">
        <v>18</v>
      </c>
      <c r="L4" s="40">
        <v>0</v>
      </c>
    </row>
    <row r="5" spans="1:12" s="23" customFormat="1" ht="27" x14ac:dyDescent="0.25">
      <c r="A5" s="28">
        <v>4</v>
      </c>
      <c r="B5" s="24" t="s">
        <v>107</v>
      </c>
      <c r="C5" s="28" t="s">
        <v>94</v>
      </c>
      <c r="D5" s="28" t="s">
        <v>108</v>
      </c>
      <c r="E5" s="24" t="s">
        <v>109</v>
      </c>
      <c r="F5" s="28" t="s">
        <v>26</v>
      </c>
      <c r="G5" s="28" t="s">
        <v>15</v>
      </c>
      <c r="H5" s="28" t="s">
        <v>102</v>
      </c>
      <c r="I5" s="28" t="s">
        <v>103</v>
      </c>
      <c r="J5" s="28" t="s">
        <v>104</v>
      </c>
      <c r="K5" s="28" t="s">
        <v>18</v>
      </c>
      <c r="L5" s="28">
        <v>75</v>
      </c>
    </row>
    <row r="6" spans="1:12" s="23" customFormat="1" ht="63" x14ac:dyDescent="0.25">
      <c r="A6" s="28">
        <v>5</v>
      </c>
      <c r="B6" s="24" t="s">
        <v>110</v>
      </c>
      <c r="C6" s="28" t="s">
        <v>12</v>
      </c>
      <c r="D6" s="28" t="s">
        <v>111</v>
      </c>
      <c r="E6" s="24" t="s">
        <v>112</v>
      </c>
      <c r="F6" s="28" t="s">
        <v>26</v>
      </c>
      <c r="G6" s="28" t="s">
        <v>15</v>
      </c>
      <c r="H6" s="28" t="s">
        <v>102</v>
      </c>
      <c r="I6" s="28" t="s">
        <v>103</v>
      </c>
      <c r="J6" s="28" t="s">
        <v>113</v>
      </c>
      <c r="K6" s="28" t="s">
        <v>18</v>
      </c>
      <c r="L6" s="28">
        <v>75</v>
      </c>
    </row>
    <row r="7" spans="1:12" s="23" customFormat="1" ht="54" x14ac:dyDescent="0.25">
      <c r="A7" s="28">
        <v>6</v>
      </c>
      <c r="B7" s="24" t="s">
        <v>114</v>
      </c>
      <c r="C7" s="28" t="s">
        <v>12</v>
      </c>
      <c r="D7" s="28" t="s">
        <v>108</v>
      </c>
      <c r="E7" s="24" t="s">
        <v>115</v>
      </c>
      <c r="F7" s="28" t="s">
        <v>26</v>
      </c>
      <c r="G7" s="28" t="s">
        <v>15</v>
      </c>
      <c r="H7" s="28" t="s">
        <v>102</v>
      </c>
      <c r="I7" s="28" t="s">
        <v>103</v>
      </c>
      <c r="J7" s="28" t="s">
        <v>104</v>
      </c>
      <c r="K7" s="28" t="s">
        <v>18</v>
      </c>
      <c r="L7" s="28">
        <v>75</v>
      </c>
    </row>
    <row r="8" spans="1:12" s="23" customFormat="1" ht="45" x14ac:dyDescent="0.25">
      <c r="A8" s="28">
        <v>7</v>
      </c>
      <c r="B8" s="24" t="s">
        <v>116</v>
      </c>
      <c r="C8" s="28" t="s">
        <v>12</v>
      </c>
      <c r="D8" s="28" t="s">
        <v>117</v>
      </c>
      <c r="E8" s="24" t="s">
        <v>118</v>
      </c>
      <c r="F8" s="28" t="s">
        <v>26</v>
      </c>
      <c r="G8" s="28" t="s">
        <v>15</v>
      </c>
      <c r="H8" s="28" t="s">
        <v>102</v>
      </c>
      <c r="I8" s="28" t="s">
        <v>103</v>
      </c>
      <c r="J8" s="28" t="s">
        <v>104</v>
      </c>
      <c r="K8" s="28" t="s">
        <v>18</v>
      </c>
      <c r="L8" s="28">
        <v>75</v>
      </c>
    </row>
    <row r="9" spans="1:12" s="23" customFormat="1" ht="36" x14ac:dyDescent="0.25">
      <c r="A9" s="28">
        <v>8</v>
      </c>
      <c r="B9" s="24" t="s">
        <v>119</v>
      </c>
      <c r="C9" s="28" t="s">
        <v>12</v>
      </c>
      <c r="D9" s="28" t="s">
        <v>117</v>
      </c>
      <c r="E9" s="24" t="s">
        <v>120</v>
      </c>
      <c r="F9" s="28" t="s">
        <v>26</v>
      </c>
      <c r="G9" s="28" t="s">
        <v>15</v>
      </c>
      <c r="H9" s="28" t="s">
        <v>102</v>
      </c>
      <c r="I9" s="28" t="s">
        <v>103</v>
      </c>
      <c r="J9" s="28" t="s">
        <v>113</v>
      </c>
      <c r="K9" s="28" t="s">
        <v>18</v>
      </c>
      <c r="L9" s="28">
        <v>75</v>
      </c>
    </row>
    <row r="10" spans="1:12" s="23" customFormat="1" ht="36" x14ac:dyDescent="0.25">
      <c r="A10" s="28">
        <v>9</v>
      </c>
      <c r="B10" s="24" t="s">
        <v>121</v>
      </c>
      <c r="C10" s="28" t="s">
        <v>12</v>
      </c>
      <c r="D10" s="28" t="s">
        <v>13</v>
      </c>
      <c r="E10" s="24" t="s">
        <v>122</v>
      </c>
      <c r="F10" s="28" t="s">
        <v>26</v>
      </c>
      <c r="G10" s="28" t="s">
        <v>15</v>
      </c>
      <c r="H10" s="28" t="s">
        <v>102</v>
      </c>
      <c r="I10" s="28" t="s">
        <v>103</v>
      </c>
      <c r="J10" s="28" t="s">
        <v>104</v>
      </c>
      <c r="K10" s="28" t="s">
        <v>18</v>
      </c>
      <c r="L10" s="28">
        <v>75</v>
      </c>
    </row>
    <row r="11" spans="1:12" s="23" customFormat="1" ht="36" x14ac:dyDescent="0.25">
      <c r="A11" s="28">
        <v>10</v>
      </c>
      <c r="B11" s="24" t="s">
        <v>123</v>
      </c>
      <c r="C11" s="28" t="s">
        <v>12</v>
      </c>
      <c r="D11" s="28" t="s">
        <v>13</v>
      </c>
      <c r="E11" s="24" t="s">
        <v>124</v>
      </c>
      <c r="F11" s="28" t="s">
        <v>26</v>
      </c>
      <c r="G11" s="28" t="s">
        <v>15</v>
      </c>
      <c r="H11" s="28" t="s">
        <v>125</v>
      </c>
      <c r="I11" s="28" t="s">
        <v>82</v>
      </c>
      <c r="J11" s="28" t="s">
        <v>104</v>
      </c>
      <c r="K11" s="28" t="s">
        <v>18</v>
      </c>
      <c r="L11" s="28">
        <v>75</v>
      </c>
    </row>
    <row r="12" spans="1:12" s="23" customFormat="1" ht="27" x14ac:dyDescent="0.25">
      <c r="A12" s="28">
        <v>11</v>
      </c>
      <c r="B12" s="24" t="s">
        <v>126</v>
      </c>
      <c r="C12" s="28" t="s">
        <v>12</v>
      </c>
      <c r="D12" s="28" t="s">
        <v>13</v>
      </c>
      <c r="E12" s="24" t="s">
        <v>127</v>
      </c>
      <c r="F12" s="28" t="s">
        <v>26</v>
      </c>
      <c r="G12" s="28" t="s">
        <v>128</v>
      </c>
      <c r="H12" s="28" t="s">
        <v>125</v>
      </c>
      <c r="I12" s="28" t="s">
        <v>82</v>
      </c>
      <c r="J12" s="28" t="s">
        <v>104</v>
      </c>
      <c r="K12" s="28" t="s">
        <v>18</v>
      </c>
      <c r="L12" s="28">
        <v>75</v>
      </c>
    </row>
    <row r="13" spans="1:12" s="23" customFormat="1" ht="27" x14ac:dyDescent="0.25">
      <c r="A13" s="28">
        <v>12</v>
      </c>
      <c r="B13" s="24" t="s">
        <v>129</v>
      </c>
      <c r="C13" s="28" t="s">
        <v>12</v>
      </c>
      <c r="D13" s="28" t="s">
        <v>13</v>
      </c>
      <c r="E13" s="24" t="s">
        <v>130</v>
      </c>
      <c r="F13" s="28" t="s">
        <v>26</v>
      </c>
      <c r="G13" s="28" t="s">
        <v>131</v>
      </c>
      <c r="H13" s="28" t="s">
        <v>125</v>
      </c>
      <c r="I13" s="28" t="s">
        <v>82</v>
      </c>
      <c r="J13" s="28" t="s">
        <v>104</v>
      </c>
      <c r="K13" s="28" t="s">
        <v>18</v>
      </c>
      <c r="L13" s="28">
        <v>75</v>
      </c>
    </row>
    <row r="14" spans="1:12" s="23" customFormat="1" ht="27" x14ac:dyDescent="0.25">
      <c r="A14" s="28">
        <v>13</v>
      </c>
      <c r="B14" s="24" t="s">
        <v>132</v>
      </c>
      <c r="C14" s="28" t="s">
        <v>12</v>
      </c>
      <c r="D14" s="28" t="s">
        <v>13</v>
      </c>
      <c r="E14" s="24" t="s">
        <v>133</v>
      </c>
      <c r="F14" s="28" t="s">
        <v>26</v>
      </c>
      <c r="G14" s="28" t="s">
        <v>131</v>
      </c>
      <c r="H14" s="28" t="s">
        <v>125</v>
      </c>
      <c r="I14" s="28" t="s">
        <v>82</v>
      </c>
      <c r="J14" s="28" t="s">
        <v>104</v>
      </c>
      <c r="K14" s="28" t="s">
        <v>18</v>
      </c>
      <c r="L14" s="28">
        <v>75</v>
      </c>
    </row>
    <row r="15" spans="1:12" s="23" customFormat="1" ht="27" x14ac:dyDescent="0.25">
      <c r="A15" s="28">
        <v>14</v>
      </c>
      <c r="B15" s="24" t="s">
        <v>134</v>
      </c>
      <c r="C15" s="28" t="s">
        <v>12</v>
      </c>
      <c r="D15" s="28" t="s">
        <v>13</v>
      </c>
      <c r="E15" s="24" t="s">
        <v>135</v>
      </c>
      <c r="F15" s="28" t="s">
        <v>26</v>
      </c>
      <c r="G15" s="28" t="s">
        <v>131</v>
      </c>
      <c r="H15" s="28" t="s">
        <v>125</v>
      </c>
      <c r="I15" s="28" t="s">
        <v>82</v>
      </c>
      <c r="J15" s="28" t="s">
        <v>104</v>
      </c>
      <c r="K15" s="28" t="s">
        <v>18</v>
      </c>
      <c r="L15" s="28">
        <v>75</v>
      </c>
    </row>
    <row r="16" spans="1:12" s="23" customFormat="1" ht="27" x14ac:dyDescent="0.25">
      <c r="A16" s="28">
        <v>15</v>
      </c>
      <c r="B16" s="24" t="s">
        <v>136</v>
      </c>
      <c r="C16" s="28" t="s">
        <v>12</v>
      </c>
      <c r="D16" s="28" t="s">
        <v>13</v>
      </c>
      <c r="E16" s="24" t="s">
        <v>137</v>
      </c>
      <c r="F16" s="28" t="s">
        <v>26</v>
      </c>
      <c r="G16" s="28" t="s">
        <v>15</v>
      </c>
      <c r="H16" s="28" t="s">
        <v>125</v>
      </c>
      <c r="I16" s="28" t="s">
        <v>82</v>
      </c>
      <c r="J16" s="28" t="s">
        <v>104</v>
      </c>
      <c r="K16" s="28" t="s">
        <v>18</v>
      </c>
      <c r="L16" s="28">
        <v>75</v>
      </c>
    </row>
    <row r="17" spans="1:12" s="23" customFormat="1" ht="36" x14ac:dyDescent="0.25">
      <c r="A17" s="28">
        <v>16</v>
      </c>
      <c r="B17" s="24" t="s">
        <v>138</v>
      </c>
      <c r="C17" s="28" t="s">
        <v>12</v>
      </c>
      <c r="D17" s="28" t="s">
        <v>13</v>
      </c>
      <c r="E17" s="24" t="s">
        <v>139</v>
      </c>
      <c r="F17" s="28" t="s">
        <v>26</v>
      </c>
      <c r="G17" s="28" t="s">
        <v>15</v>
      </c>
      <c r="H17" s="28" t="s">
        <v>140</v>
      </c>
      <c r="I17" s="28" t="s">
        <v>871</v>
      </c>
      <c r="J17" s="28" t="s">
        <v>141</v>
      </c>
      <c r="K17" s="28" t="s">
        <v>18</v>
      </c>
      <c r="L17" s="28">
        <v>75</v>
      </c>
    </row>
    <row r="18" spans="1:12" s="23" customFormat="1" ht="27" x14ac:dyDescent="0.25">
      <c r="A18" s="28">
        <v>17</v>
      </c>
      <c r="B18" s="24" t="s">
        <v>142</v>
      </c>
      <c r="C18" s="28" t="s">
        <v>12</v>
      </c>
      <c r="D18" s="28" t="s">
        <v>100</v>
      </c>
      <c r="E18" s="24" t="s">
        <v>143</v>
      </c>
      <c r="F18" s="28" t="s">
        <v>26</v>
      </c>
      <c r="G18" s="28" t="s">
        <v>15</v>
      </c>
      <c r="H18" s="28" t="s">
        <v>125</v>
      </c>
      <c r="I18" s="28" t="s">
        <v>82</v>
      </c>
      <c r="J18" s="28" t="s">
        <v>104</v>
      </c>
      <c r="K18" s="28" t="s">
        <v>18</v>
      </c>
      <c r="L18" s="28">
        <v>100</v>
      </c>
    </row>
    <row r="19" spans="1:12" s="23" customFormat="1" ht="27" x14ac:dyDescent="0.25">
      <c r="A19" s="28">
        <v>18</v>
      </c>
      <c r="B19" s="24" t="s">
        <v>144</v>
      </c>
      <c r="C19" s="28" t="s">
        <v>12</v>
      </c>
      <c r="D19" s="28" t="s">
        <v>13</v>
      </c>
      <c r="E19" s="24" t="s">
        <v>145</v>
      </c>
      <c r="F19" s="28" t="s">
        <v>26</v>
      </c>
      <c r="G19" s="28" t="s">
        <v>146</v>
      </c>
      <c r="H19" s="28" t="s">
        <v>81</v>
      </c>
      <c r="I19" s="28" t="s">
        <v>82</v>
      </c>
      <c r="J19" s="28" t="s">
        <v>147</v>
      </c>
      <c r="K19" s="28" t="s">
        <v>18</v>
      </c>
      <c r="L19" s="28">
        <v>75</v>
      </c>
    </row>
    <row r="20" spans="1:12" s="23" customFormat="1" ht="27" x14ac:dyDescent="0.25">
      <c r="A20" s="28">
        <v>19</v>
      </c>
      <c r="B20" s="24" t="s">
        <v>148</v>
      </c>
      <c r="C20" s="28" t="s">
        <v>149</v>
      </c>
      <c r="D20" s="28" t="s">
        <v>13</v>
      </c>
      <c r="E20" s="24" t="s">
        <v>150</v>
      </c>
      <c r="F20" s="28" t="s">
        <v>26</v>
      </c>
      <c r="G20" s="28" t="s">
        <v>15</v>
      </c>
      <c r="H20" s="28" t="s">
        <v>81</v>
      </c>
      <c r="I20" s="28" t="s">
        <v>82</v>
      </c>
      <c r="J20" s="28" t="s">
        <v>147</v>
      </c>
      <c r="K20" s="28" t="s">
        <v>18</v>
      </c>
      <c r="L20" s="28">
        <v>75</v>
      </c>
    </row>
    <row r="21" spans="1:12" s="23" customFormat="1" ht="27" x14ac:dyDescent="0.25">
      <c r="A21" s="28">
        <v>20</v>
      </c>
      <c r="B21" s="24" t="s">
        <v>151</v>
      </c>
      <c r="C21" s="28" t="s">
        <v>12</v>
      </c>
      <c r="D21" s="28" t="s">
        <v>13</v>
      </c>
      <c r="E21" s="24" t="s">
        <v>152</v>
      </c>
      <c r="F21" s="28" t="s">
        <v>26</v>
      </c>
      <c r="G21" s="28" t="s">
        <v>15</v>
      </c>
      <c r="H21" s="28" t="s">
        <v>81</v>
      </c>
      <c r="I21" s="28" t="s">
        <v>82</v>
      </c>
      <c r="J21" s="28" t="s">
        <v>104</v>
      </c>
      <c r="K21" s="28" t="s">
        <v>18</v>
      </c>
      <c r="L21" s="28">
        <v>75</v>
      </c>
    </row>
    <row r="22" spans="1:12" s="23" customFormat="1" ht="27" x14ac:dyDescent="0.25">
      <c r="A22" s="28">
        <v>21</v>
      </c>
      <c r="B22" s="24" t="s">
        <v>153</v>
      </c>
      <c r="C22" s="28" t="s">
        <v>12</v>
      </c>
      <c r="D22" s="28" t="s">
        <v>13</v>
      </c>
      <c r="E22" s="24" t="s">
        <v>154</v>
      </c>
      <c r="F22" s="28" t="s">
        <v>26</v>
      </c>
      <c r="G22" s="28" t="s">
        <v>15</v>
      </c>
      <c r="H22" s="28" t="s">
        <v>81</v>
      </c>
      <c r="I22" s="28" t="s">
        <v>82</v>
      </c>
      <c r="J22" s="28" t="s">
        <v>104</v>
      </c>
      <c r="K22" s="28" t="s">
        <v>18</v>
      </c>
      <c r="L22" s="28">
        <v>75</v>
      </c>
    </row>
    <row r="23" spans="1:12" s="23" customFormat="1" ht="27" x14ac:dyDescent="0.25">
      <c r="A23" s="28">
        <v>22</v>
      </c>
      <c r="B23" s="24" t="s">
        <v>77</v>
      </c>
      <c r="C23" s="28" t="s">
        <v>12</v>
      </c>
      <c r="D23" s="28" t="s">
        <v>78</v>
      </c>
      <c r="E23" s="24" t="s">
        <v>79</v>
      </c>
      <c r="F23" s="28" t="s">
        <v>26</v>
      </c>
      <c r="G23" s="28" t="s">
        <v>80</v>
      </c>
      <c r="H23" s="28" t="s">
        <v>81</v>
      </c>
      <c r="I23" s="28" t="s">
        <v>82</v>
      </c>
      <c r="J23" s="28" t="s">
        <v>83</v>
      </c>
      <c r="K23" s="28" t="s">
        <v>18</v>
      </c>
      <c r="L23" s="29">
        <v>45</v>
      </c>
    </row>
    <row r="24" spans="1:12" s="23" customFormat="1" ht="36" x14ac:dyDescent="0.25">
      <c r="A24" s="28">
        <v>23</v>
      </c>
      <c r="B24" s="24" t="s">
        <v>155</v>
      </c>
      <c r="C24" s="28" t="s">
        <v>12</v>
      </c>
      <c r="D24" s="28" t="s">
        <v>13</v>
      </c>
      <c r="E24" s="24" t="s">
        <v>156</v>
      </c>
      <c r="F24" s="28" t="s">
        <v>26</v>
      </c>
      <c r="G24" s="28" t="s">
        <v>157</v>
      </c>
      <c r="H24" s="28" t="s">
        <v>81</v>
      </c>
      <c r="I24" s="28" t="s">
        <v>82</v>
      </c>
      <c r="J24" s="28" t="s">
        <v>104</v>
      </c>
      <c r="K24" s="28" t="s">
        <v>18</v>
      </c>
      <c r="L24" s="29">
        <v>75</v>
      </c>
    </row>
    <row r="25" spans="1:12" s="23" customFormat="1" ht="27" x14ac:dyDescent="0.25">
      <c r="A25" s="28">
        <v>24</v>
      </c>
      <c r="B25" s="24" t="s">
        <v>158</v>
      </c>
      <c r="C25" s="28" t="s">
        <v>12</v>
      </c>
      <c r="D25" s="28" t="s">
        <v>13</v>
      </c>
      <c r="E25" s="24" t="s">
        <v>159</v>
      </c>
      <c r="F25" s="28" t="s">
        <v>26</v>
      </c>
      <c r="G25" s="28" t="s">
        <v>15</v>
      </c>
      <c r="H25" s="28" t="s">
        <v>81</v>
      </c>
      <c r="I25" s="28" t="s">
        <v>82</v>
      </c>
      <c r="J25" s="28" t="s">
        <v>104</v>
      </c>
      <c r="K25" s="28" t="s">
        <v>18</v>
      </c>
      <c r="L25" s="29">
        <v>75</v>
      </c>
    </row>
    <row r="26" spans="1:12" s="23" customFormat="1" ht="27" x14ac:dyDescent="0.25">
      <c r="A26" s="28">
        <v>25</v>
      </c>
      <c r="B26" s="24" t="s">
        <v>160</v>
      </c>
      <c r="C26" s="28" t="s">
        <v>12</v>
      </c>
      <c r="D26" s="28" t="s">
        <v>35</v>
      </c>
      <c r="E26" s="24" t="s">
        <v>161</v>
      </c>
      <c r="F26" s="28" t="s">
        <v>26</v>
      </c>
      <c r="G26" s="28" t="s">
        <v>15</v>
      </c>
      <c r="H26" s="28" t="s">
        <v>38</v>
      </c>
      <c r="I26" s="28" t="s">
        <v>162</v>
      </c>
      <c r="J26" s="28" t="s">
        <v>104</v>
      </c>
      <c r="K26" s="28" t="s">
        <v>18</v>
      </c>
      <c r="L26" s="29">
        <v>75</v>
      </c>
    </row>
    <row r="27" spans="1:12" s="23" customFormat="1" ht="27" x14ac:dyDescent="0.25">
      <c r="A27" s="28">
        <v>26</v>
      </c>
      <c r="B27" s="24" t="s">
        <v>163</v>
      </c>
      <c r="C27" s="28" t="s">
        <v>90</v>
      </c>
      <c r="D27" s="28" t="s">
        <v>111</v>
      </c>
      <c r="E27" s="24" t="s">
        <v>164</v>
      </c>
      <c r="F27" s="28" t="s">
        <v>26</v>
      </c>
      <c r="G27" s="28" t="s">
        <v>15</v>
      </c>
      <c r="H27" s="28" t="s">
        <v>165</v>
      </c>
      <c r="I27" s="28" t="s">
        <v>862</v>
      </c>
      <c r="J27" s="28" t="s">
        <v>113</v>
      </c>
      <c r="K27" s="28" t="s">
        <v>18</v>
      </c>
      <c r="L27" s="29">
        <v>75</v>
      </c>
    </row>
    <row r="28" spans="1:12" s="23" customFormat="1" ht="27" x14ac:dyDescent="0.25">
      <c r="A28" s="28">
        <v>27</v>
      </c>
      <c r="B28" s="24" t="s">
        <v>166</v>
      </c>
      <c r="C28" s="28" t="s">
        <v>12</v>
      </c>
      <c r="D28" s="28" t="s">
        <v>91</v>
      </c>
      <c r="E28" s="24" t="s">
        <v>167</v>
      </c>
      <c r="F28" s="28" t="s">
        <v>26</v>
      </c>
      <c r="G28" s="28" t="s">
        <v>15</v>
      </c>
      <c r="H28" s="28" t="s">
        <v>165</v>
      </c>
      <c r="I28" s="28" t="s">
        <v>862</v>
      </c>
      <c r="J28" s="28" t="s">
        <v>113</v>
      </c>
      <c r="K28" s="28" t="s">
        <v>18</v>
      </c>
      <c r="L28" s="29">
        <v>100</v>
      </c>
    </row>
    <row r="29" spans="1:12" s="23" customFormat="1" ht="27" x14ac:dyDescent="0.25">
      <c r="A29" s="28">
        <v>28</v>
      </c>
      <c r="B29" s="24" t="s">
        <v>168</v>
      </c>
      <c r="C29" s="28" t="s">
        <v>12</v>
      </c>
      <c r="D29" s="28" t="s">
        <v>91</v>
      </c>
      <c r="E29" s="24" t="s">
        <v>169</v>
      </c>
      <c r="F29" s="28" t="s">
        <v>26</v>
      </c>
      <c r="G29" s="28" t="s">
        <v>15</v>
      </c>
      <c r="H29" s="28" t="s">
        <v>165</v>
      </c>
      <c r="I29" s="28" t="s">
        <v>862</v>
      </c>
      <c r="J29" s="28" t="s">
        <v>113</v>
      </c>
      <c r="K29" s="28" t="s">
        <v>18</v>
      </c>
      <c r="L29" s="29">
        <v>100</v>
      </c>
    </row>
    <row r="30" spans="1:12" s="23" customFormat="1" ht="27" x14ac:dyDescent="0.25">
      <c r="A30" s="28">
        <v>29</v>
      </c>
      <c r="B30" s="24" t="s">
        <v>170</v>
      </c>
      <c r="C30" s="28" t="s">
        <v>171</v>
      </c>
      <c r="D30" s="28" t="s">
        <v>172</v>
      </c>
      <c r="E30" s="24" t="s">
        <v>173</v>
      </c>
      <c r="F30" s="28" t="s">
        <v>26</v>
      </c>
      <c r="G30" s="28" t="s">
        <v>15</v>
      </c>
      <c r="H30" s="28" t="s">
        <v>165</v>
      </c>
      <c r="I30" s="28" t="s">
        <v>862</v>
      </c>
      <c r="J30" s="28" t="s">
        <v>113</v>
      </c>
      <c r="K30" s="28" t="s">
        <v>18</v>
      </c>
      <c r="L30" s="29">
        <v>100</v>
      </c>
    </row>
    <row r="31" spans="1:12" s="23" customFormat="1" ht="27" x14ac:dyDescent="0.25">
      <c r="A31" s="28">
        <v>30</v>
      </c>
      <c r="B31" s="24" t="s">
        <v>174</v>
      </c>
      <c r="C31" s="28" t="s">
        <v>175</v>
      </c>
      <c r="D31" s="28" t="s">
        <v>172</v>
      </c>
      <c r="E31" s="24" t="s">
        <v>176</v>
      </c>
      <c r="F31" s="28" t="s">
        <v>26</v>
      </c>
      <c r="G31" s="28" t="s">
        <v>15</v>
      </c>
      <c r="H31" s="28" t="s">
        <v>165</v>
      </c>
      <c r="I31" s="28" t="s">
        <v>862</v>
      </c>
      <c r="J31" s="28" t="s">
        <v>113</v>
      </c>
      <c r="K31" s="28" t="s">
        <v>18</v>
      </c>
      <c r="L31" s="29"/>
    </row>
    <row r="32" spans="1:12" s="23" customFormat="1" ht="27" x14ac:dyDescent="0.25">
      <c r="A32" s="28">
        <v>31</v>
      </c>
      <c r="B32" s="24" t="s">
        <v>84</v>
      </c>
      <c r="C32" s="28" t="s">
        <v>34</v>
      </c>
      <c r="D32" s="28" t="s">
        <v>13</v>
      </c>
      <c r="E32" s="24" t="s">
        <v>85</v>
      </c>
      <c r="F32" s="31">
        <v>6000</v>
      </c>
      <c r="G32" s="28" t="s">
        <v>86</v>
      </c>
      <c r="H32" s="28" t="s">
        <v>87</v>
      </c>
      <c r="I32" s="28" t="s">
        <v>872</v>
      </c>
      <c r="J32" s="28" t="s">
        <v>88</v>
      </c>
      <c r="K32" s="28" t="s">
        <v>18</v>
      </c>
      <c r="L32" s="29">
        <v>15</v>
      </c>
    </row>
    <row r="34" spans="2:12" x14ac:dyDescent="0.25">
      <c r="L34" s="30">
        <f>AVERAGE(L2:L32)</f>
        <v>67.833333333333329</v>
      </c>
    </row>
    <row r="36" spans="2:12" x14ac:dyDescent="0.25">
      <c r="B36" s="26" t="s">
        <v>25</v>
      </c>
      <c r="E36" s="39">
        <f>L34</f>
        <v>67.833333333333329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C19" zoomScaleNormal="100" workbookViewId="0">
      <selection activeCell="I29" sqref="I29"/>
    </sheetView>
  </sheetViews>
  <sheetFormatPr baseColWidth="10" defaultRowHeight="15" x14ac:dyDescent="0.25"/>
  <cols>
    <col min="1" max="1" width="2.42578125" style="30" bestFit="1" customWidth="1"/>
    <col min="2" max="2" width="45.7109375" style="26" bestFit="1" customWidth="1"/>
    <col min="3" max="3" width="7" style="30" bestFit="1" customWidth="1"/>
    <col min="4" max="4" width="7.28515625" style="30" bestFit="1" customWidth="1"/>
    <col min="5" max="5" width="45.7109375" style="26" bestFit="1" customWidth="1"/>
    <col min="6" max="6" width="5.140625" style="30" bestFit="1" customWidth="1"/>
    <col min="7" max="7" width="10.5703125" style="30" bestFit="1" customWidth="1"/>
    <col min="8" max="9" width="45.7109375" style="30" bestFit="1" customWidth="1"/>
    <col min="10" max="10" width="45.7109375" style="26" bestFit="1" customWidth="1"/>
    <col min="11" max="11" width="10.7109375" style="30" bestFit="1" customWidth="1"/>
    <col min="12" max="12" width="6.7109375" style="30" bestFit="1" customWidth="1"/>
    <col min="13" max="14" width="45.7109375" style="30" bestFit="1" customWidth="1"/>
    <col min="15" max="16384" width="11.42578125" style="26"/>
  </cols>
  <sheetData>
    <row r="1" spans="1:14" s="23" customFormat="1" ht="9" x14ac:dyDescent="0.25">
      <c r="A1" s="1"/>
      <c r="B1" s="22" t="s">
        <v>0</v>
      </c>
      <c r="C1" s="1" t="s">
        <v>1</v>
      </c>
      <c r="D1" s="1" t="s">
        <v>2</v>
      </c>
      <c r="E1" s="2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2" t="s">
        <v>8</v>
      </c>
      <c r="K1" s="1" t="s">
        <v>9</v>
      </c>
      <c r="L1" s="1" t="s">
        <v>10</v>
      </c>
      <c r="M1" s="1" t="s">
        <v>706</v>
      </c>
      <c r="N1" s="1" t="s">
        <v>781</v>
      </c>
    </row>
    <row r="2" spans="1:14" s="23" customFormat="1" ht="72" x14ac:dyDescent="0.25">
      <c r="A2" s="28">
        <v>1</v>
      </c>
      <c r="B2" s="24" t="s">
        <v>177</v>
      </c>
      <c r="C2" s="28" t="s">
        <v>12</v>
      </c>
      <c r="D2" s="28" t="s">
        <v>13</v>
      </c>
      <c r="E2" s="24" t="s">
        <v>50</v>
      </c>
      <c r="F2" s="28" t="s">
        <v>26</v>
      </c>
      <c r="G2" s="28" t="s">
        <v>15</v>
      </c>
      <c r="H2" s="28" t="s">
        <v>51</v>
      </c>
      <c r="I2" s="28" t="s">
        <v>873</v>
      </c>
      <c r="J2" s="24" t="s">
        <v>178</v>
      </c>
      <c r="K2" s="28" t="s">
        <v>18</v>
      </c>
      <c r="L2" s="28" t="s">
        <v>813</v>
      </c>
      <c r="M2" s="28" t="s">
        <v>782</v>
      </c>
      <c r="N2" s="28" t="s">
        <v>783</v>
      </c>
    </row>
    <row r="3" spans="1:14" s="23" customFormat="1" ht="72" x14ac:dyDescent="0.25">
      <c r="A3" s="28">
        <v>2</v>
      </c>
      <c r="B3" s="24" t="s">
        <v>179</v>
      </c>
      <c r="C3" s="28" t="s">
        <v>12</v>
      </c>
      <c r="D3" s="28" t="s">
        <v>13</v>
      </c>
      <c r="E3" s="24" t="s">
        <v>50</v>
      </c>
      <c r="F3" s="28" t="s">
        <v>26</v>
      </c>
      <c r="G3" s="28" t="s">
        <v>15</v>
      </c>
      <c r="H3" s="28" t="s">
        <v>51</v>
      </c>
      <c r="I3" s="28" t="s">
        <v>873</v>
      </c>
      <c r="J3" s="24" t="s">
        <v>178</v>
      </c>
      <c r="K3" s="28" t="s">
        <v>18</v>
      </c>
      <c r="L3" s="28" t="s">
        <v>814</v>
      </c>
      <c r="M3" s="28" t="s">
        <v>782</v>
      </c>
      <c r="N3" s="28" t="s">
        <v>783</v>
      </c>
    </row>
    <row r="4" spans="1:14" s="23" customFormat="1" ht="72" x14ac:dyDescent="0.25">
      <c r="A4" s="28">
        <v>3</v>
      </c>
      <c r="B4" s="24" t="s">
        <v>49</v>
      </c>
      <c r="C4" s="28" t="s">
        <v>12</v>
      </c>
      <c r="D4" s="28" t="s">
        <v>13</v>
      </c>
      <c r="E4" s="24" t="s">
        <v>50</v>
      </c>
      <c r="F4" s="28" t="s">
        <v>26</v>
      </c>
      <c r="G4" s="28" t="s">
        <v>15</v>
      </c>
      <c r="H4" s="28" t="s">
        <v>51</v>
      </c>
      <c r="I4" s="28" t="s">
        <v>873</v>
      </c>
      <c r="J4" s="24" t="s">
        <v>52</v>
      </c>
      <c r="K4" s="28" t="s">
        <v>18</v>
      </c>
      <c r="L4" s="28">
        <v>75</v>
      </c>
      <c r="M4" s="28" t="s">
        <v>782</v>
      </c>
      <c r="N4" s="28" t="s">
        <v>783</v>
      </c>
    </row>
    <row r="5" spans="1:14" s="23" customFormat="1" ht="45" x14ac:dyDescent="0.25">
      <c r="A5" s="28">
        <v>4</v>
      </c>
      <c r="B5" s="24" t="s">
        <v>357</v>
      </c>
      <c r="C5" s="28" t="s">
        <v>12</v>
      </c>
      <c r="D5" s="28" t="s">
        <v>13</v>
      </c>
      <c r="E5" s="24" t="s">
        <v>358</v>
      </c>
      <c r="F5" s="28" t="s">
        <v>26</v>
      </c>
      <c r="G5" s="28" t="s">
        <v>15</v>
      </c>
      <c r="H5" s="28" t="s">
        <v>359</v>
      </c>
      <c r="I5" s="28" t="s">
        <v>874</v>
      </c>
      <c r="J5" s="24" t="s">
        <v>360</v>
      </c>
      <c r="K5" s="28" t="s">
        <v>18</v>
      </c>
      <c r="L5" s="28">
        <v>65</v>
      </c>
      <c r="M5" s="28" t="s">
        <v>815</v>
      </c>
      <c r="N5" s="28" t="s">
        <v>783</v>
      </c>
    </row>
    <row r="6" spans="1:14" s="23" customFormat="1" ht="36" x14ac:dyDescent="0.25">
      <c r="A6" s="28">
        <v>5</v>
      </c>
      <c r="B6" s="24" t="s">
        <v>204</v>
      </c>
      <c r="C6" s="28" t="s">
        <v>12</v>
      </c>
      <c r="D6" s="28" t="s">
        <v>13</v>
      </c>
      <c r="E6" s="24" t="s">
        <v>54</v>
      </c>
      <c r="F6" s="31">
        <v>1000</v>
      </c>
      <c r="G6" s="28" t="s">
        <v>15</v>
      </c>
      <c r="H6" s="28" t="s">
        <v>55</v>
      </c>
      <c r="I6" s="28" t="s">
        <v>875</v>
      </c>
      <c r="J6" s="24" t="s">
        <v>205</v>
      </c>
      <c r="K6" s="28" t="s">
        <v>18</v>
      </c>
      <c r="L6" s="28">
        <v>75</v>
      </c>
      <c r="M6" s="28" t="s">
        <v>784</v>
      </c>
      <c r="N6" s="28" t="s">
        <v>785</v>
      </c>
    </row>
    <row r="7" spans="1:14" s="23" customFormat="1" ht="18" x14ac:dyDescent="0.25">
      <c r="A7" s="28">
        <v>6</v>
      </c>
      <c r="B7" s="24" t="s">
        <v>53</v>
      </c>
      <c r="C7" s="28" t="s">
        <v>12</v>
      </c>
      <c r="D7" s="28" t="s">
        <v>13</v>
      </c>
      <c r="E7" s="24" t="s">
        <v>54</v>
      </c>
      <c r="F7" s="31">
        <v>1000</v>
      </c>
      <c r="G7" s="28" t="s">
        <v>15</v>
      </c>
      <c r="H7" s="28" t="s">
        <v>55</v>
      </c>
      <c r="I7" s="28" t="s">
        <v>875</v>
      </c>
      <c r="J7" s="24" t="s">
        <v>57</v>
      </c>
      <c r="K7" s="28" t="s">
        <v>18</v>
      </c>
      <c r="L7" s="28">
        <v>75</v>
      </c>
      <c r="M7" s="28" t="s">
        <v>784</v>
      </c>
      <c r="N7" s="28" t="s">
        <v>785</v>
      </c>
    </row>
    <row r="8" spans="1:14" s="23" customFormat="1" ht="45" x14ac:dyDescent="0.25">
      <c r="A8" s="28">
        <v>7</v>
      </c>
      <c r="B8" s="24" t="s">
        <v>206</v>
      </c>
      <c r="C8" s="28" t="s">
        <v>12</v>
      </c>
      <c r="D8" s="28" t="s">
        <v>13</v>
      </c>
      <c r="E8" s="24" t="s">
        <v>207</v>
      </c>
      <c r="F8" s="31">
        <v>1000</v>
      </c>
      <c r="G8" s="28" t="s">
        <v>15</v>
      </c>
      <c r="H8" s="28" t="s">
        <v>208</v>
      </c>
      <c r="I8" s="28" t="s">
        <v>876</v>
      </c>
      <c r="J8" s="24" t="s">
        <v>205</v>
      </c>
      <c r="K8" s="28" t="s">
        <v>18</v>
      </c>
      <c r="L8" s="28">
        <v>75</v>
      </c>
      <c r="M8" s="28" t="s">
        <v>784</v>
      </c>
      <c r="N8" s="28" t="s">
        <v>785</v>
      </c>
    </row>
    <row r="9" spans="1:14" s="23" customFormat="1" ht="54" x14ac:dyDescent="0.25">
      <c r="A9" s="28">
        <v>8</v>
      </c>
      <c r="B9" s="24" t="s">
        <v>209</v>
      </c>
      <c r="C9" s="28" t="s">
        <v>12</v>
      </c>
      <c r="D9" s="28" t="s">
        <v>13</v>
      </c>
      <c r="E9" s="24" t="s">
        <v>207</v>
      </c>
      <c r="F9" s="31">
        <v>1000</v>
      </c>
      <c r="G9" s="28" t="s">
        <v>15</v>
      </c>
      <c r="H9" s="28" t="s">
        <v>208</v>
      </c>
      <c r="I9" s="28" t="s">
        <v>876</v>
      </c>
      <c r="J9" s="24" t="s">
        <v>205</v>
      </c>
      <c r="K9" s="28" t="s">
        <v>18</v>
      </c>
      <c r="L9" s="28">
        <v>100</v>
      </c>
      <c r="M9" s="28" t="s">
        <v>784</v>
      </c>
      <c r="N9" s="28" t="s">
        <v>785</v>
      </c>
    </row>
    <row r="10" spans="1:14" s="23" customFormat="1" ht="18" x14ac:dyDescent="0.25">
      <c r="A10" s="28">
        <v>9</v>
      </c>
      <c r="B10" s="24" t="s">
        <v>490</v>
      </c>
      <c r="C10" s="28" t="s">
        <v>12</v>
      </c>
      <c r="D10" s="28" t="s">
        <v>13</v>
      </c>
      <c r="E10" s="24" t="s">
        <v>491</v>
      </c>
      <c r="F10" s="31">
        <v>1000</v>
      </c>
      <c r="G10" s="28" t="s">
        <v>15</v>
      </c>
      <c r="H10" s="28" t="s">
        <v>492</v>
      </c>
      <c r="I10" s="28" t="s">
        <v>877</v>
      </c>
      <c r="J10" s="24" t="s">
        <v>493</v>
      </c>
      <c r="K10" s="28" t="s">
        <v>18</v>
      </c>
      <c r="L10" s="28">
        <v>75</v>
      </c>
      <c r="M10" s="28" t="s">
        <v>816</v>
      </c>
      <c r="N10" s="28" t="s">
        <v>817</v>
      </c>
    </row>
    <row r="11" spans="1:14" s="23" customFormat="1" ht="18" x14ac:dyDescent="0.25">
      <c r="A11" s="28">
        <v>10</v>
      </c>
      <c r="B11" s="24" t="s">
        <v>494</v>
      </c>
      <c r="C11" s="28" t="s">
        <v>495</v>
      </c>
      <c r="D11" s="28" t="s">
        <v>13</v>
      </c>
      <c r="E11" s="24" t="s">
        <v>491</v>
      </c>
      <c r="F11" s="31">
        <v>-1000</v>
      </c>
      <c r="G11" s="28" t="s">
        <v>496</v>
      </c>
      <c r="H11" s="28" t="s">
        <v>492</v>
      </c>
      <c r="I11" s="28" t="s">
        <v>877</v>
      </c>
      <c r="J11" s="24" t="s">
        <v>493</v>
      </c>
      <c r="K11" s="28" t="s">
        <v>18</v>
      </c>
      <c r="L11" s="28"/>
      <c r="M11" s="28" t="s">
        <v>816</v>
      </c>
      <c r="N11" s="28" t="s">
        <v>817</v>
      </c>
    </row>
    <row r="12" spans="1:14" s="23" customFormat="1" ht="18" x14ac:dyDescent="0.25">
      <c r="A12" s="28">
        <v>11</v>
      </c>
      <c r="B12" s="24" t="s">
        <v>497</v>
      </c>
      <c r="C12" s="28" t="s">
        <v>12</v>
      </c>
      <c r="D12" s="28" t="s">
        <v>13</v>
      </c>
      <c r="E12" s="24" t="s">
        <v>498</v>
      </c>
      <c r="F12" s="31">
        <v>1000</v>
      </c>
      <c r="G12" s="28" t="s">
        <v>15</v>
      </c>
      <c r="H12" s="28" t="s">
        <v>492</v>
      </c>
      <c r="I12" s="28" t="s">
        <v>877</v>
      </c>
      <c r="J12" s="24" t="s">
        <v>493</v>
      </c>
      <c r="K12" s="28" t="s">
        <v>18</v>
      </c>
      <c r="L12" s="28">
        <v>75</v>
      </c>
      <c r="M12" s="28" t="s">
        <v>816</v>
      </c>
      <c r="N12" s="28" t="s">
        <v>817</v>
      </c>
    </row>
    <row r="13" spans="1:14" s="23" customFormat="1" ht="27" x14ac:dyDescent="0.25">
      <c r="A13" s="28">
        <v>12</v>
      </c>
      <c r="B13" s="24" t="s">
        <v>499</v>
      </c>
      <c r="C13" s="28" t="s">
        <v>12</v>
      </c>
      <c r="D13" s="28" t="s">
        <v>13</v>
      </c>
      <c r="E13" s="24" t="s">
        <v>500</v>
      </c>
      <c r="F13" s="31">
        <v>1000</v>
      </c>
      <c r="G13" s="28" t="s">
        <v>15</v>
      </c>
      <c r="H13" s="28" t="s">
        <v>501</v>
      </c>
      <c r="I13" s="28" t="s">
        <v>884</v>
      </c>
      <c r="J13" s="24" t="s">
        <v>493</v>
      </c>
      <c r="K13" s="28" t="s">
        <v>18</v>
      </c>
      <c r="L13" s="28">
        <v>75</v>
      </c>
      <c r="M13" s="28" t="s">
        <v>818</v>
      </c>
      <c r="N13" s="28" t="s">
        <v>817</v>
      </c>
    </row>
    <row r="14" spans="1:14" s="23" customFormat="1" ht="27" x14ac:dyDescent="0.25">
      <c r="A14" s="28">
        <v>13</v>
      </c>
      <c r="B14" s="24" t="s">
        <v>502</v>
      </c>
      <c r="C14" s="28" t="s">
        <v>12</v>
      </c>
      <c r="D14" s="28" t="s">
        <v>13</v>
      </c>
      <c r="E14" s="24" t="s">
        <v>500</v>
      </c>
      <c r="F14" s="31">
        <v>1000</v>
      </c>
      <c r="G14" s="28" t="s">
        <v>15</v>
      </c>
      <c r="H14" s="28" t="s">
        <v>501</v>
      </c>
      <c r="I14" s="28" t="s">
        <v>884</v>
      </c>
      <c r="J14" s="24" t="s">
        <v>493</v>
      </c>
      <c r="K14" s="28" t="s">
        <v>18</v>
      </c>
      <c r="L14" s="28">
        <v>75</v>
      </c>
      <c r="M14" s="28" t="s">
        <v>818</v>
      </c>
      <c r="N14" s="28" t="s">
        <v>817</v>
      </c>
    </row>
    <row r="15" spans="1:14" s="23" customFormat="1" ht="27" x14ac:dyDescent="0.25">
      <c r="A15" s="28">
        <v>14</v>
      </c>
      <c r="B15" s="24" t="s">
        <v>503</v>
      </c>
      <c r="C15" s="28" t="s">
        <v>12</v>
      </c>
      <c r="D15" s="28" t="s">
        <v>13</v>
      </c>
      <c r="E15" s="24" t="s">
        <v>504</v>
      </c>
      <c r="F15" s="28" t="s">
        <v>26</v>
      </c>
      <c r="G15" s="28" t="s">
        <v>15</v>
      </c>
      <c r="H15" s="28" t="s">
        <v>505</v>
      </c>
      <c r="I15" s="28" t="s">
        <v>878</v>
      </c>
      <c r="J15" s="24" t="s">
        <v>493</v>
      </c>
      <c r="K15" s="28" t="s">
        <v>18</v>
      </c>
      <c r="L15" s="28">
        <v>75</v>
      </c>
      <c r="M15" s="28" t="s">
        <v>819</v>
      </c>
      <c r="N15" s="28" t="s">
        <v>817</v>
      </c>
    </row>
    <row r="16" spans="1:14" s="23" customFormat="1" ht="27" x14ac:dyDescent="0.25">
      <c r="A16" s="28">
        <v>15</v>
      </c>
      <c r="B16" s="24" t="s">
        <v>506</v>
      </c>
      <c r="C16" s="28" t="s">
        <v>12</v>
      </c>
      <c r="D16" s="28" t="s">
        <v>13</v>
      </c>
      <c r="E16" s="24" t="s">
        <v>504</v>
      </c>
      <c r="F16" s="28" t="s">
        <v>26</v>
      </c>
      <c r="G16" s="28" t="s">
        <v>15</v>
      </c>
      <c r="H16" s="28" t="s">
        <v>505</v>
      </c>
      <c r="I16" s="28" t="s">
        <v>878</v>
      </c>
      <c r="J16" s="24" t="s">
        <v>493</v>
      </c>
      <c r="K16" s="28" t="s">
        <v>18</v>
      </c>
      <c r="L16" s="28">
        <v>75</v>
      </c>
      <c r="M16" s="28" t="s">
        <v>819</v>
      </c>
      <c r="N16" s="28" t="s">
        <v>817</v>
      </c>
    </row>
    <row r="17" spans="1:14" s="23" customFormat="1" ht="27" x14ac:dyDescent="0.25">
      <c r="A17" s="28">
        <v>16</v>
      </c>
      <c r="B17" s="24" t="s">
        <v>507</v>
      </c>
      <c r="C17" s="28" t="s">
        <v>12</v>
      </c>
      <c r="D17" s="28" t="s">
        <v>13</v>
      </c>
      <c r="E17" s="24" t="s">
        <v>504</v>
      </c>
      <c r="F17" s="28" t="s">
        <v>26</v>
      </c>
      <c r="G17" s="28" t="s">
        <v>15</v>
      </c>
      <c r="H17" s="28" t="s">
        <v>505</v>
      </c>
      <c r="I17" s="28" t="s">
        <v>878</v>
      </c>
      <c r="J17" s="24" t="s">
        <v>493</v>
      </c>
      <c r="K17" s="28" t="s">
        <v>18</v>
      </c>
      <c r="L17" s="28">
        <v>75</v>
      </c>
      <c r="M17" s="28" t="s">
        <v>819</v>
      </c>
      <c r="N17" s="28" t="s">
        <v>817</v>
      </c>
    </row>
    <row r="18" spans="1:14" s="23" customFormat="1" ht="72" x14ac:dyDescent="0.25">
      <c r="A18" s="28">
        <v>17</v>
      </c>
      <c r="B18" s="24" t="s">
        <v>189</v>
      </c>
      <c r="C18" s="28" t="s">
        <v>12</v>
      </c>
      <c r="D18" s="28" t="s">
        <v>13</v>
      </c>
      <c r="E18" s="24" t="s">
        <v>190</v>
      </c>
      <c r="F18" s="31">
        <v>2000</v>
      </c>
      <c r="G18" s="28" t="s">
        <v>15</v>
      </c>
      <c r="H18" s="28" t="s">
        <v>191</v>
      </c>
      <c r="I18" s="28" t="s">
        <v>879</v>
      </c>
      <c r="J18" s="24" t="s">
        <v>192</v>
      </c>
      <c r="K18" s="28" t="s">
        <v>18</v>
      </c>
      <c r="L18" s="28">
        <v>35</v>
      </c>
      <c r="M18" s="28" t="s">
        <v>820</v>
      </c>
      <c r="N18" s="28" t="s">
        <v>821</v>
      </c>
    </row>
    <row r="19" spans="1:14" s="23" customFormat="1" ht="27" x14ac:dyDescent="0.25">
      <c r="A19" s="28">
        <v>18</v>
      </c>
      <c r="B19" s="24" t="s">
        <v>508</v>
      </c>
      <c r="C19" s="28" t="s">
        <v>12</v>
      </c>
      <c r="D19" s="28" t="s">
        <v>13</v>
      </c>
      <c r="E19" s="24" t="s">
        <v>509</v>
      </c>
      <c r="F19" s="31">
        <v>-1000</v>
      </c>
      <c r="G19" s="28" t="s">
        <v>15</v>
      </c>
      <c r="H19" s="28" t="s">
        <v>510</v>
      </c>
      <c r="I19" s="28" t="s">
        <v>880</v>
      </c>
      <c r="J19" s="24" t="s">
        <v>493</v>
      </c>
      <c r="K19" s="28" t="s">
        <v>18</v>
      </c>
      <c r="L19" s="28">
        <v>60</v>
      </c>
      <c r="M19" s="28" t="s">
        <v>822</v>
      </c>
      <c r="N19" s="28" t="s">
        <v>823</v>
      </c>
    </row>
    <row r="20" spans="1:14" s="23" customFormat="1" ht="27" x14ac:dyDescent="0.25">
      <c r="A20" s="28">
        <v>19</v>
      </c>
      <c r="B20" s="24" t="s">
        <v>511</v>
      </c>
      <c r="C20" s="28" t="s">
        <v>12</v>
      </c>
      <c r="D20" s="28" t="s">
        <v>13</v>
      </c>
      <c r="E20" s="24" t="s">
        <v>509</v>
      </c>
      <c r="F20" s="31">
        <v>1000</v>
      </c>
      <c r="G20" s="28" t="s">
        <v>15</v>
      </c>
      <c r="H20" s="28" t="s">
        <v>510</v>
      </c>
      <c r="I20" s="28" t="s">
        <v>880</v>
      </c>
      <c r="J20" s="24" t="s">
        <v>493</v>
      </c>
      <c r="K20" s="28" t="s">
        <v>18</v>
      </c>
      <c r="L20" s="28">
        <v>30</v>
      </c>
      <c r="M20" s="28" t="s">
        <v>822</v>
      </c>
      <c r="N20" s="28" t="s">
        <v>823</v>
      </c>
    </row>
    <row r="21" spans="1:14" s="23" customFormat="1" ht="27" x14ac:dyDescent="0.25">
      <c r="A21" s="28">
        <v>20</v>
      </c>
      <c r="B21" s="24" t="s">
        <v>512</v>
      </c>
      <c r="C21" s="28" t="s">
        <v>12</v>
      </c>
      <c r="D21" s="28" t="s">
        <v>13</v>
      </c>
      <c r="E21" s="24" t="s">
        <v>509</v>
      </c>
      <c r="F21" s="31">
        <v>1000</v>
      </c>
      <c r="G21" s="28" t="s">
        <v>15</v>
      </c>
      <c r="H21" s="28" t="s">
        <v>510</v>
      </c>
      <c r="I21" s="28" t="s">
        <v>880</v>
      </c>
      <c r="J21" s="24" t="s">
        <v>493</v>
      </c>
      <c r="K21" s="28" t="s">
        <v>18</v>
      </c>
      <c r="L21" s="28">
        <v>50</v>
      </c>
      <c r="M21" s="28" t="s">
        <v>822</v>
      </c>
      <c r="N21" s="28" t="s">
        <v>823</v>
      </c>
    </row>
    <row r="22" spans="1:14" s="23" customFormat="1" ht="27" x14ac:dyDescent="0.25">
      <c r="A22" s="28">
        <v>21</v>
      </c>
      <c r="B22" s="24" t="s">
        <v>513</v>
      </c>
      <c r="C22" s="28" t="s">
        <v>12</v>
      </c>
      <c r="D22" s="28" t="s">
        <v>13</v>
      </c>
      <c r="E22" s="24" t="s">
        <v>509</v>
      </c>
      <c r="F22" s="31">
        <v>1000</v>
      </c>
      <c r="G22" s="28" t="s">
        <v>61</v>
      </c>
      <c r="H22" s="28" t="s">
        <v>510</v>
      </c>
      <c r="I22" s="28" t="s">
        <v>880</v>
      </c>
      <c r="J22" s="24" t="s">
        <v>493</v>
      </c>
      <c r="K22" s="28" t="s">
        <v>18</v>
      </c>
      <c r="L22" s="28"/>
      <c r="M22" s="28" t="s">
        <v>822</v>
      </c>
      <c r="N22" s="28" t="s">
        <v>823</v>
      </c>
    </row>
    <row r="23" spans="1:14" s="23" customFormat="1" ht="36" x14ac:dyDescent="0.25">
      <c r="A23" s="28">
        <v>22</v>
      </c>
      <c r="B23" s="24" t="s">
        <v>514</v>
      </c>
      <c r="C23" s="28" t="s">
        <v>12</v>
      </c>
      <c r="D23" s="28" t="s">
        <v>13</v>
      </c>
      <c r="E23" s="24" t="s">
        <v>211</v>
      </c>
      <c r="F23" s="31">
        <v>1000</v>
      </c>
      <c r="G23" s="28" t="s">
        <v>15</v>
      </c>
      <c r="H23" s="28" t="s">
        <v>515</v>
      </c>
      <c r="I23" s="28" t="s">
        <v>516</v>
      </c>
      <c r="J23" s="24" t="s">
        <v>493</v>
      </c>
      <c r="K23" s="28" t="s">
        <v>18</v>
      </c>
      <c r="L23" s="28">
        <v>75</v>
      </c>
      <c r="M23" s="28" t="s">
        <v>822</v>
      </c>
      <c r="N23" s="28" t="s">
        <v>823</v>
      </c>
    </row>
    <row r="24" spans="1:14" s="23" customFormat="1" ht="18" x14ac:dyDescent="0.25">
      <c r="A24" s="28">
        <v>23</v>
      </c>
      <c r="B24" s="24" t="s">
        <v>517</v>
      </c>
      <c r="C24" s="28" t="s">
        <v>12</v>
      </c>
      <c r="D24" s="28" t="s">
        <v>13</v>
      </c>
      <c r="E24" s="24" t="s">
        <v>211</v>
      </c>
      <c r="F24" s="31">
        <v>1000</v>
      </c>
      <c r="G24" s="28" t="s">
        <v>15</v>
      </c>
      <c r="H24" s="28" t="s">
        <v>515</v>
      </c>
      <c r="I24" s="28" t="s">
        <v>881</v>
      </c>
      <c r="J24" s="24" t="s">
        <v>493</v>
      </c>
      <c r="K24" s="28" t="s">
        <v>18</v>
      </c>
      <c r="L24" s="28">
        <v>75</v>
      </c>
      <c r="M24" s="28" t="s">
        <v>822</v>
      </c>
      <c r="N24" s="28" t="s">
        <v>823</v>
      </c>
    </row>
    <row r="25" spans="1:14" s="23" customFormat="1" ht="18" x14ac:dyDescent="0.25">
      <c r="A25" s="28">
        <v>24</v>
      </c>
      <c r="B25" s="24" t="s">
        <v>518</v>
      </c>
      <c r="C25" s="28" t="s">
        <v>12</v>
      </c>
      <c r="D25" s="28" t="s">
        <v>13</v>
      </c>
      <c r="E25" s="24" t="s">
        <v>519</v>
      </c>
      <c r="F25" s="31">
        <v>1000</v>
      </c>
      <c r="G25" s="28" t="s">
        <v>329</v>
      </c>
      <c r="H25" s="28" t="e">
        <f>-"&gt;= 2 CONVOCATORIAS INTERNAS DE PROYECTOS DE RESPONSABILIDAD SOCIAL "</f>
        <v>#VALUE!</v>
      </c>
      <c r="I25" s="28" t="s">
        <v>882</v>
      </c>
      <c r="J25" s="24" t="s">
        <v>520</v>
      </c>
      <c r="K25" s="28" t="s">
        <v>18</v>
      </c>
      <c r="L25" s="28">
        <v>100</v>
      </c>
      <c r="M25" s="28" t="s">
        <v>824</v>
      </c>
      <c r="N25" s="28" t="s">
        <v>825</v>
      </c>
    </row>
    <row r="26" spans="1:14" s="23" customFormat="1" ht="18" x14ac:dyDescent="0.25">
      <c r="A26" s="28">
        <v>25</v>
      </c>
      <c r="B26" s="24" t="s">
        <v>521</v>
      </c>
      <c r="C26" s="28" t="s">
        <v>94</v>
      </c>
      <c r="D26" s="28" t="s">
        <v>13</v>
      </c>
      <c r="E26" s="24" t="s">
        <v>522</v>
      </c>
      <c r="F26" s="31">
        <v>1000</v>
      </c>
      <c r="G26" s="28" t="s">
        <v>15</v>
      </c>
      <c r="H26" s="28" t="s">
        <v>523</v>
      </c>
      <c r="I26" s="28" t="s">
        <v>885</v>
      </c>
      <c r="J26" s="24" t="s">
        <v>520</v>
      </c>
      <c r="K26" s="28" t="s">
        <v>18</v>
      </c>
      <c r="L26" s="28">
        <v>75</v>
      </c>
      <c r="M26" s="28" t="s">
        <v>824</v>
      </c>
      <c r="N26" s="28" t="s">
        <v>825</v>
      </c>
    </row>
    <row r="27" spans="1:14" s="23" customFormat="1" ht="27" x14ac:dyDescent="0.25">
      <c r="A27" s="28">
        <v>26</v>
      </c>
      <c r="B27" s="24" t="s">
        <v>524</v>
      </c>
      <c r="C27" s="28" t="s">
        <v>12</v>
      </c>
      <c r="D27" s="28" t="s">
        <v>13</v>
      </c>
      <c r="E27" s="24" t="s">
        <v>525</v>
      </c>
      <c r="F27" s="31">
        <v>1000</v>
      </c>
      <c r="G27" s="28" t="s">
        <v>15</v>
      </c>
      <c r="H27" s="28" t="s">
        <v>526</v>
      </c>
      <c r="I27" s="28" t="s">
        <v>883</v>
      </c>
      <c r="J27" s="24" t="s">
        <v>520</v>
      </c>
      <c r="K27" s="28" t="s">
        <v>18</v>
      </c>
      <c r="L27" s="28">
        <v>75</v>
      </c>
      <c r="M27" s="28" t="s">
        <v>824</v>
      </c>
      <c r="N27" s="28" t="s">
        <v>825</v>
      </c>
    </row>
    <row r="28" spans="1:14" s="23" customFormat="1" ht="18" x14ac:dyDescent="0.25">
      <c r="A28" s="28">
        <v>27</v>
      </c>
      <c r="B28" s="24" t="s">
        <v>527</v>
      </c>
      <c r="C28" s="28" t="s">
        <v>12</v>
      </c>
      <c r="D28" s="28" t="s">
        <v>13</v>
      </c>
      <c r="E28" s="24" t="s">
        <v>528</v>
      </c>
      <c r="F28" s="31">
        <v>1000</v>
      </c>
      <c r="G28" s="28" t="s">
        <v>15</v>
      </c>
      <c r="H28" s="28" t="s">
        <v>529</v>
      </c>
      <c r="I28" s="28" t="s">
        <v>886</v>
      </c>
      <c r="J28" s="24" t="s">
        <v>520</v>
      </c>
      <c r="K28" s="28" t="s">
        <v>18</v>
      </c>
      <c r="L28" s="28">
        <v>75</v>
      </c>
      <c r="M28" s="28" t="s">
        <v>826</v>
      </c>
      <c r="N28" s="28" t="s">
        <v>825</v>
      </c>
    </row>
    <row r="29" spans="1:14" s="23" customFormat="1" ht="18" x14ac:dyDescent="0.25">
      <c r="A29" s="28">
        <v>28</v>
      </c>
      <c r="B29" s="24" t="s">
        <v>530</v>
      </c>
      <c r="C29" s="28" t="s">
        <v>12</v>
      </c>
      <c r="D29" s="28" t="s">
        <v>108</v>
      </c>
      <c r="E29" s="24" t="s">
        <v>531</v>
      </c>
      <c r="F29" s="31">
        <v>1000</v>
      </c>
      <c r="G29" s="28" t="s">
        <v>15</v>
      </c>
      <c r="H29" s="28" t="s">
        <v>532</v>
      </c>
      <c r="I29" s="28" t="s">
        <v>533</v>
      </c>
      <c r="J29" s="24" t="s">
        <v>520</v>
      </c>
      <c r="K29" s="28" t="s">
        <v>18</v>
      </c>
      <c r="L29" s="28">
        <v>60</v>
      </c>
      <c r="M29" s="28" t="s">
        <v>827</v>
      </c>
      <c r="N29" s="28" t="s">
        <v>825</v>
      </c>
    </row>
    <row r="30" spans="1:14" s="23" customFormat="1" ht="27" x14ac:dyDescent="0.25">
      <c r="A30" s="28">
        <v>29</v>
      </c>
      <c r="B30" s="24" t="s">
        <v>513</v>
      </c>
      <c r="C30" s="28" t="s">
        <v>463</v>
      </c>
      <c r="D30" s="28" t="s">
        <v>117</v>
      </c>
      <c r="E30" s="24" t="s">
        <v>534</v>
      </c>
      <c r="F30" s="28" t="s">
        <v>26</v>
      </c>
      <c r="G30" s="28" t="s">
        <v>31</v>
      </c>
      <c r="H30" s="28" t="s">
        <v>535</v>
      </c>
      <c r="I30" s="28" t="s">
        <v>536</v>
      </c>
      <c r="J30" s="24" t="s">
        <v>520</v>
      </c>
      <c r="K30" s="28" t="s">
        <v>18</v>
      </c>
      <c r="L30" s="28"/>
      <c r="M30" s="28" t="s">
        <v>827</v>
      </c>
      <c r="N30" s="28" t="s">
        <v>825</v>
      </c>
    </row>
    <row r="33" spans="9:12" x14ac:dyDescent="0.25">
      <c r="I33" s="30" t="s">
        <v>25</v>
      </c>
      <c r="L33" s="30">
        <f>AVERAGE(L2:L30)</f>
        <v>70.833333333333329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E6" sqref="E6"/>
    </sheetView>
  </sheetViews>
  <sheetFormatPr baseColWidth="10" defaultRowHeight="15" x14ac:dyDescent="0.25"/>
  <cols>
    <col min="1" max="1" width="1.7109375" style="30" bestFit="1" customWidth="1"/>
    <col min="2" max="2" width="45.7109375" style="26" bestFit="1" customWidth="1"/>
    <col min="3" max="4" width="7.28515625" style="30" bestFit="1" customWidth="1"/>
    <col min="5" max="5" width="45.7109375" style="26" bestFit="1" customWidth="1"/>
    <col min="6" max="6" width="5.140625" style="30" bestFit="1" customWidth="1"/>
    <col min="7" max="7" width="10.5703125" style="30" bestFit="1" customWidth="1"/>
    <col min="8" max="10" width="45.7109375" style="30" bestFit="1" customWidth="1"/>
    <col min="11" max="11" width="10.7109375" style="30" bestFit="1" customWidth="1"/>
    <col min="12" max="12" width="6.7109375" style="30" bestFit="1" customWidth="1"/>
    <col min="13" max="16384" width="11.42578125" style="26"/>
  </cols>
  <sheetData>
    <row r="1" spans="1:12" s="27" customFormat="1" ht="13.5" customHeigh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s="23" customFormat="1" ht="27" x14ac:dyDescent="0.25">
      <c r="A2" s="28">
        <v>1</v>
      </c>
      <c r="B2" s="24" t="s">
        <v>194</v>
      </c>
      <c r="C2" s="28" t="s">
        <v>195</v>
      </c>
      <c r="D2" s="28" t="s">
        <v>196</v>
      </c>
      <c r="E2" s="24" t="s">
        <v>197</v>
      </c>
      <c r="F2" s="31">
        <v>1000</v>
      </c>
      <c r="G2" s="28" t="s">
        <v>15</v>
      </c>
      <c r="H2" s="28" t="s">
        <v>198</v>
      </c>
      <c r="I2" s="28" t="s">
        <v>199</v>
      </c>
      <c r="J2" s="28" t="s">
        <v>200</v>
      </c>
      <c r="K2" s="28" t="s">
        <v>18</v>
      </c>
      <c r="L2" s="28">
        <v>100</v>
      </c>
    </row>
    <row r="3" spans="1:12" s="23" customFormat="1" ht="25.5" customHeight="1" x14ac:dyDescent="0.25">
      <c r="A3" s="28">
        <v>2</v>
      </c>
      <c r="B3" s="24" t="s">
        <v>201</v>
      </c>
      <c r="C3" s="28" t="s">
        <v>202</v>
      </c>
      <c r="D3" s="28" t="s">
        <v>172</v>
      </c>
      <c r="E3" s="24" t="s">
        <v>203</v>
      </c>
      <c r="F3" s="31">
        <v>1000</v>
      </c>
      <c r="G3" s="28" t="s">
        <v>15</v>
      </c>
      <c r="H3" s="28" t="s">
        <v>198</v>
      </c>
      <c r="I3" s="28" t="s">
        <v>199</v>
      </c>
      <c r="J3" s="28" t="s">
        <v>200</v>
      </c>
      <c r="K3" s="28" t="s">
        <v>18</v>
      </c>
      <c r="L3" s="28">
        <v>100</v>
      </c>
    </row>
    <row r="4" spans="1:12" s="23" customFormat="1" ht="42.75" customHeight="1" x14ac:dyDescent="0.25">
      <c r="A4" s="28">
        <v>3</v>
      </c>
      <c r="B4" s="24" t="s">
        <v>204</v>
      </c>
      <c r="C4" s="28" t="s">
        <v>12</v>
      </c>
      <c r="D4" s="28" t="s">
        <v>13</v>
      </c>
      <c r="E4" s="24" t="s">
        <v>54</v>
      </c>
      <c r="F4" s="31">
        <v>1000</v>
      </c>
      <c r="G4" s="28" t="s">
        <v>15</v>
      </c>
      <c r="H4" s="28" t="s">
        <v>55</v>
      </c>
      <c r="I4" s="28" t="s">
        <v>887</v>
      </c>
      <c r="J4" s="28" t="s">
        <v>205</v>
      </c>
      <c r="K4" s="28" t="s">
        <v>18</v>
      </c>
      <c r="L4" s="28">
        <v>75</v>
      </c>
    </row>
    <row r="5" spans="1:12" s="23" customFormat="1" ht="24" customHeight="1" x14ac:dyDescent="0.25">
      <c r="A5" s="28">
        <v>4</v>
      </c>
      <c r="B5" s="24" t="s">
        <v>53</v>
      </c>
      <c r="C5" s="28" t="s">
        <v>12</v>
      </c>
      <c r="D5" s="28" t="s">
        <v>13</v>
      </c>
      <c r="E5" s="24" t="s">
        <v>54</v>
      </c>
      <c r="F5" s="31">
        <v>1000</v>
      </c>
      <c r="G5" s="28" t="s">
        <v>15</v>
      </c>
      <c r="H5" s="28" t="s">
        <v>55</v>
      </c>
      <c r="I5" s="28" t="s">
        <v>887</v>
      </c>
      <c r="J5" s="28" t="s">
        <v>57</v>
      </c>
      <c r="K5" s="28" t="s">
        <v>18</v>
      </c>
      <c r="L5" s="28">
        <v>75</v>
      </c>
    </row>
    <row r="6" spans="1:12" s="25" customFormat="1" ht="51.75" customHeight="1" x14ac:dyDescent="0.25">
      <c r="A6" s="29">
        <v>5</v>
      </c>
      <c r="B6" s="20" t="s">
        <v>206</v>
      </c>
      <c r="C6" s="29" t="s">
        <v>12</v>
      </c>
      <c r="D6" s="29" t="s">
        <v>13</v>
      </c>
      <c r="E6" s="20" t="s">
        <v>207</v>
      </c>
      <c r="F6" s="32">
        <v>1000</v>
      </c>
      <c r="G6" s="29" t="s">
        <v>15</v>
      </c>
      <c r="H6" s="29" t="s">
        <v>208</v>
      </c>
      <c r="I6" s="29" t="s">
        <v>888</v>
      </c>
      <c r="J6" s="29" t="s">
        <v>205</v>
      </c>
      <c r="K6" s="29" t="s">
        <v>18</v>
      </c>
      <c r="L6" s="29">
        <v>75</v>
      </c>
    </row>
    <row r="7" spans="1:12" s="25" customFormat="1" ht="57" customHeight="1" x14ac:dyDescent="0.25">
      <c r="A7" s="29">
        <v>6</v>
      </c>
      <c r="B7" s="20" t="s">
        <v>209</v>
      </c>
      <c r="C7" s="29" t="s">
        <v>12</v>
      </c>
      <c r="D7" s="29" t="s">
        <v>13</v>
      </c>
      <c r="E7" s="20" t="s">
        <v>207</v>
      </c>
      <c r="F7" s="32">
        <v>1000</v>
      </c>
      <c r="G7" s="29" t="s">
        <v>15</v>
      </c>
      <c r="H7" s="29" t="s">
        <v>208</v>
      </c>
      <c r="I7" s="29" t="s">
        <v>888</v>
      </c>
      <c r="J7" s="29" t="s">
        <v>205</v>
      </c>
      <c r="K7" s="29" t="s">
        <v>18</v>
      </c>
      <c r="L7" s="29">
        <v>75</v>
      </c>
    </row>
    <row r="8" spans="1:12" s="41" customFormat="1" x14ac:dyDescent="0.25">
      <c r="A8" s="42"/>
      <c r="C8" s="42"/>
      <c r="D8" s="42"/>
      <c r="F8" s="42"/>
      <c r="G8" s="42"/>
      <c r="H8" s="42"/>
      <c r="I8" s="42"/>
      <c r="J8" s="42"/>
      <c r="K8" s="42"/>
      <c r="L8" s="42"/>
    </row>
    <row r="9" spans="1:12" x14ac:dyDescent="0.25">
      <c r="L9" s="30">
        <f>AVERAGE(L2:L7)</f>
        <v>83.333333333333329</v>
      </c>
    </row>
    <row r="10" spans="1:12" x14ac:dyDescent="0.25">
      <c r="B10" s="26" t="s">
        <v>25</v>
      </c>
      <c r="E10" s="26">
        <f>L9</f>
        <v>83.333333333333329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F1" workbookViewId="0">
      <selection activeCell="I15" sqref="I15"/>
    </sheetView>
  </sheetViews>
  <sheetFormatPr baseColWidth="10" defaultRowHeight="15" x14ac:dyDescent="0.25"/>
  <cols>
    <col min="1" max="1" width="1.7109375" style="30" bestFit="1" customWidth="1"/>
    <col min="2" max="2" width="45.7109375" style="26" bestFit="1" customWidth="1"/>
    <col min="3" max="3" width="7.28515625" style="26" bestFit="1" customWidth="1"/>
    <col min="4" max="4" width="6.7109375" style="26" bestFit="1" customWidth="1"/>
    <col min="5" max="5" width="45.7109375" style="26" bestFit="1" customWidth="1"/>
    <col min="6" max="6" width="5.140625" style="30" bestFit="1" customWidth="1"/>
    <col min="7" max="7" width="10.5703125" style="30" bestFit="1" customWidth="1"/>
    <col min="8" max="10" width="45.7109375" style="30" bestFit="1" customWidth="1"/>
    <col min="11" max="11" width="10.7109375" style="30" bestFit="1" customWidth="1"/>
    <col min="12" max="12" width="6.7109375" style="30" bestFit="1" customWidth="1"/>
    <col min="13" max="16384" width="11.42578125" style="26"/>
  </cols>
  <sheetData>
    <row r="1" spans="1:12" s="23" customFormat="1" ht="9" x14ac:dyDescent="0.25">
      <c r="A1" s="1"/>
      <c r="B1" s="22" t="s">
        <v>0</v>
      </c>
      <c r="C1" s="22" t="s">
        <v>1</v>
      </c>
      <c r="D1" s="22" t="s">
        <v>2</v>
      </c>
      <c r="E1" s="2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s="23" customFormat="1" ht="18" x14ac:dyDescent="0.25">
      <c r="A2" s="28">
        <v>1</v>
      </c>
      <c r="B2" s="24" t="s">
        <v>228</v>
      </c>
      <c r="C2" s="24" t="s">
        <v>90</v>
      </c>
      <c r="D2" s="24" t="s">
        <v>111</v>
      </c>
      <c r="E2" s="24" t="s">
        <v>229</v>
      </c>
      <c r="F2" s="31">
        <v>1000</v>
      </c>
      <c r="G2" s="28" t="s">
        <v>15</v>
      </c>
      <c r="H2" s="28" t="s">
        <v>230</v>
      </c>
      <c r="I2" s="28" t="s">
        <v>849</v>
      </c>
      <c r="J2" s="28" t="s">
        <v>231</v>
      </c>
      <c r="K2" s="28" t="s">
        <v>210</v>
      </c>
      <c r="L2" s="28">
        <v>100</v>
      </c>
    </row>
    <row r="3" spans="1:12" s="23" customFormat="1" ht="9" x14ac:dyDescent="0.25">
      <c r="A3" s="28">
        <v>2</v>
      </c>
      <c r="B3" s="24" t="s">
        <v>232</v>
      </c>
      <c r="C3" s="24" t="s">
        <v>12</v>
      </c>
      <c r="D3" s="24" t="s">
        <v>172</v>
      </c>
      <c r="E3" s="24" t="s">
        <v>233</v>
      </c>
      <c r="F3" s="28" t="s">
        <v>26</v>
      </c>
      <c r="G3" s="28" t="s">
        <v>15</v>
      </c>
      <c r="H3" s="28" t="s">
        <v>234</v>
      </c>
      <c r="I3" s="28" t="s">
        <v>235</v>
      </c>
      <c r="J3" s="28" t="s">
        <v>236</v>
      </c>
      <c r="K3" s="28" t="s">
        <v>18</v>
      </c>
      <c r="L3" s="28">
        <v>100</v>
      </c>
    </row>
    <row r="4" spans="1:12" s="23" customFormat="1" ht="9" x14ac:dyDescent="0.25">
      <c r="A4" s="28">
        <v>3</v>
      </c>
      <c r="B4" s="24" t="s">
        <v>237</v>
      </c>
      <c r="C4" s="24" t="s">
        <v>238</v>
      </c>
      <c r="D4" s="24" t="s">
        <v>172</v>
      </c>
      <c r="E4" s="24" t="s">
        <v>233</v>
      </c>
      <c r="F4" s="28" t="s">
        <v>26</v>
      </c>
      <c r="G4" s="28" t="s">
        <v>15</v>
      </c>
      <c r="H4" s="28" t="s">
        <v>239</v>
      </c>
      <c r="I4" s="28" t="s">
        <v>235</v>
      </c>
      <c r="J4" s="28" t="s">
        <v>236</v>
      </c>
      <c r="K4" s="28" t="s">
        <v>18</v>
      </c>
      <c r="L4" s="28">
        <v>75</v>
      </c>
    </row>
    <row r="5" spans="1:12" s="23" customFormat="1" ht="18" x14ac:dyDescent="0.25">
      <c r="A5" s="28">
        <v>4</v>
      </c>
      <c r="B5" s="24" t="s">
        <v>240</v>
      </c>
      <c r="C5" s="24" t="s">
        <v>238</v>
      </c>
      <c r="D5" s="24" t="s">
        <v>172</v>
      </c>
      <c r="E5" s="24" t="s">
        <v>241</v>
      </c>
      <c r="F5" s="28" t="s">
        <v>26</v>
      </c>
      <c r="G5" s="28" t="s">
        <v>15</v>
      </c>
      <c r="H5" s="28" t="s">
        <v>242</v>
      </c>
      <c r="I5" s="28" t="s">
        <v>243</v>
      </c>
      <c r="J5" s="28" t="s">
        <v>236</v>
      </c>
      <c r="K5" s="28" t="s">
        <v>18</v>
      </c>
      <c r="L5" s="28">
        <v>75</v>
      </c>
    </row>
    <row r="6" spans="1:12" s="23" customFormat="1" ht="9" x14ac:dyDescent="0.25">
      <c r="A6" s="28">
        <v>5</v>
      </c>
      <c r="B6" s="24" t="s">
        <v>244</v>
      </c>
      <c r="C6" s="24" t="s">
        <v>238</v>
      </c>
      <c r="D6" s="24" t="s">
        <v>172</v>
      </c>
      <c r="E6" s="24" t="s">
        <v>245</v>
      </c>
      <c r="F6" s="28" t="s">
        <v>26</v>
      </c>
      <c r="G6" s="28" t="s">
        <v>15</v>
      </c>
      <c r="H6" s="28" t="s">
        <v>246</v>
      </c>
      <c r="I6" s="28" t="s">
        <v>247</v>
      </c>
      <c r="J6" s="28" t="s">
        <v>248</v>
      </c>
      <c r="K6" s="28" t="s">
        <v>18</v>
      </c>
      <c r="L6" s="28">
        <v>100</v>
      </c>
    </row>
    <row r="7" spans="1:12" s="23" customFormat="1" ht="18" x14ac:dyDescent="0.25">
      <c r="A7" s="28">
        <v>6</v>
      </c>
      <c r="B7" s="24" t="s">
        <v>249</v>
      </c>
      <c r="C7" s="24" t="s">
        <v>238</v>
      </c>
      <c r="D7" s="24" t="s">
        <v>172</v>
      </c>
      <c r="E7" s="24" t="s">
        <v>250</v>
      </c>
      <c r="F7" s="28" t="s">
        <v>26</v>
      </c>
      <c r="G7" s="28" t="s">
        <v>15</v>
      </c>
      <c r="H7" s="28" t="s">
        <v>251</v>
      </c>
      <c r="I7" s="28" t="s">
        <v>252</v>
      </c>
      <c r="J7" s="28" t="s">
        <v>236</v>
      </c>
      <c r="K7" s="28" t="s">
        <v>18</v>
      </c>
      <c r="L7" s="28">
        <v>75</v>
      </c>
    </row>
    <row r="8" spans="1:12" s="23" customFormat="1" ht="27" x14ac:dyDescent="0.25">
      <c r="A8" s="28">
        <v>7</v>
      </c>
      <c r="B8" s="24" t="s">
        <v>253</v>
      </c>
      <c r="C8" s="24" t="s">
        <v>238</v>
      </c>
      <c r="D8" s="24" t="s">
        <v>172</v>
      </c>
      <c r="E8" s="24" t="s">
        <v>254</v>
      </c>
      <c r="F8" s="28" t="s">
        <v>26</v>
      </c>
      <c r="G8" s="28" t="s">
        <v>15</v>
      </c>
      <c r="H8" s="28" t="s">
        <v>255</v>
      </c>
      <c r="I8" s="28" t="s">
        <v>889</v>
      </c>
      <c r="J8" s="28" t="s">
        <v>256</v>
      </c>
      <c r="K8" s="28" t="s">
        <v>18</v>
      </c>
      <c r="L8" s="28">
        <v>75</v>
      </c>
    </row>
    <row r="9" spans="1:12" s="23" customFormat="1" ht="27" x14ac:dyDescent="0.25">
      <c r="A9" s="28">
        <v>8</v>
      </c>
      <c r="B9" s="24" t="s">
        <v>257</v>
      </c>
      <c r="C9" s="24" t="s">
        <v>238</v>
      </c>
      <c r="D9" s="24" t="s">
        <v>172</v>
      </c>
      <c r="E9" s="24" t="s">
        <v>258</v>
      </c>
      <c r="F9" s="28" t="s">
        <v>26</v>
      </c>
      <c r="G9" s="28" t="s">
        <v>259</v>
      </c>
      <c r="H9" s="28" t="s">
        <v>260</v>
      </c>
      <c r="I9" s="28" t="s">
        <v>890</v>
      </c>
      <c r="J9" s="28" t="s">
        <v>261</v>
      </c>
      <c r="K9" s="28" t="s">
        <v>18</v>
      </c>
      <c r="L9" s="28">
        <v>75</v>
      </c>
    </row>
    <row r="10" spans="1:12" s="23" customFormat="1" ht="18" x14ac:dyDescent="0.25">
      <c r="A10" s="28">
        <v>9</v>
      </c>
      <c r="B10" s="24" t="s">
        <v>249</v>
      </c>
      <c r="C10" s="24" t="s">
        <v>171</v>
      </c>
      <c r="D10" s="24" t="s">
        <v>172</v>
      </c>
      <c r="E10" s="24" t="s">
        <v>262</v>
      </c>
      <c r="F10" s="31">
        <v>1000</v>
      </c>
      <c r="G10" s="28" t="s">
        <v>15</v>
      </c>
      <c r="H10" s="28" t="s">
        <v>234</v>
      </c>
      <c r="I10" s="28" t="s">
        <v>263</v>
      </c>
      <c r="J10" s="28" t="s">
        <v>236</v>
      </c>
      <c r="K10" s="28" t="s">
        <v>18</v>
      </c>
      <c r="L10" s="28">
        <v>75</v>
      </c>
    </row>
    <row r="12" spans="1:12" x14ac:dyDescent="0.25">
      <c r="H12" s="30" t="s">
        <v>25</v>
      </c>
      <c r="L12" s="30">
        <f>AVERAGE(L2:L10)</f>
        <v>83.333333333333329</v>
      </c>
    </row>
    <row r="13" spans="1:12" x14ac:dyDescent="0.25">
      <c r="B13" s="26" t="s">
        <v>25</v>
      </c>
      <c r="E13" s="26">
        <f>L12</f>
        <v>83.333333333333329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4" zoomScaleNormal="100" workbookViewId="0">
      <selection activeCell="O3" sqref="O3"/>
    </sheetView>
  </sheetViews>
  <sheetFormatPr baseColWidth="10" defaultRowHeight="15" x14ac:dyDescent="0.25"/>
  <cols>
    <col min="1" max="1" width="1.7109375" style="30" bestFit="1" customWidth="1"/>
    <col min="2" max="2" width="29.140625" style="26" customWidth="1"/>
    <col min="3" max="8" width="11.42578125" style="30"/>
    <col min="9" max="9" width="22.140625" style="30" customWidth="1"/>
    <col min="10" max="12" width="11.42578125" style="30"/>
    <col min="13" max="16384" width="11.42578125" style="26"/>
  </cols>
  <sheetData>
    <row r="1" spans="1:12" s="30" customForma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63" x14ac:dyDescent="0.25">
      <c r="A2" s="28">
        <v>1</v>
      </c>
      <c r="B2" s="24" t="s">
        <v>265</v>
      </c>
      <c r="C2" s="28" t="s">
        <v>34</v>
      </c>
      <c r="D2" s="28" t="s">
        <v>13</v>
      </c>
      <c r="E2" s="28" t="s">
        <v>266</v>
      </c>
      <c r="F2" s="31">
        <v>2000</v>
      </c>
      <c r="G2" s="28" t="s">
        <v>15</v>
      </c>
      <c r="H2" s="28" t="s">
        <v>267</v>
      </c>
      <c r="I2" s="28" t="s">
        <v>891</v>
      </c>
      <c r="J2" s="28" t="s">
        <v>264</v>
      </c>
      <c r="K2" s="28" t="s">
        <v>18</v>
      </c>
      <c r="L2" s="28">
        <v>75</v>
      </c>
    </row>
    <row r="3" spans="1:12" ht="81" x14ac:dyDescent="0.25">
      <c r="A3" s="28">
        <v>2</v>
      </c>
      <c r="B3" s="24" t="s">
        <v>268</v>
      </c>
      <c r="C3" s="28" t="s">
        <v>34</v>
      </c>
      <c r="D3" s="28" t="s">
        <v>13</v>
      </c>
      <c r="E3" s="28" t="s">
        <v>269</v>
      </c>
      <c r="F3" s="31">
        <v>2000</v>
      </c>
      <c r="G3" s="28" t="s">
        <v>15</v>
      </c>
      <c r="H3" s="28" t="s">
        <v>270</v>
      </c>
      <c r="I3" s="28" t="s">
        <v>892</v>
      </c>
      <c r="J3" s="28" t="s">
        <v>264</v>
      </c>
      <c r="K3" s="28" t="s">
        <v>18</v>
      </c>
      <c r="L3" s="28">
        <v>75</v>
      </c>
    </row>
    <row r="4" spans="1:12" ht="90" x14ac:dyDescent="0.25">
      <c r="A4" s="28">
        <v>3</v>
      </c>
      <c r="B4" s="24" t="s">
        <v>271</v>
      </c>
      <c r="C4" s="28" t="s">
        <v>34</v>
      </c>
      <c r="D4" s="28" t="s">
        <v>13</v>
      </c>
      <c r="E4" s="28" t="s">
        <v>211</v>
      </c>
      <c r="F4" s="31">
        <v>2000</v>
      </c>
      <c r="G4" s="28" t="s">
        <v>15</v>
      </c>
      <c r="H4" s="28" t="s">
        <v>272</v>
      </c>
      <c r="I4" s="28" t="s">
        <v>893</v>
      </c>
      <c r="J4" s="28" t="s">
        <v>264</v>
      </c>
      <c r="K4" s="28" t="s">
        <v>18</v>
      </c>
      <c r="L4" s="28">
        <v>75</v>
      </c>
    </row>
    <row r="5" spans="1:12" ht="81" x14ac:dyDescent="0.25">
      <c r="A5" s="28">
        <v>4</v>
      </c>
      <c r="B5" s="24" t="s">
        <v>273</v>
      </c>
      <c r="C5" s="28" t="s">
        <v>34</v>
      </c>
      <c r="D5" s="28" t="s">
        <v>13</v>
      </c>
      <c r="E5" s="28" t="s">
        <v>269</v>
      </c>
      <c r="F5" s="31">
        <v>2080</v>
      </c>
      <c r="G5" s="28" t="s">
        <v>15</v>
      </c>
      <c r="H5" s="28" t="s">
        <v>274</v>
      </c>
      <c r="I5" s="28" t="s">
        <v>894</v>
      </c>
      <c r="J5" s="28" t="s">
        <v>264</v>
      </c>
      <c r="K5" s="28" t="s">
        <v>18</v>
      </c>
      <c r="L5" s="28">
        <v>75</v>
      </c>
    </row>
    <row r="7" spans="1:12" ht="30" x14ac:dyDescent="0.25">
      <c r="B7" s="26" t="s">
        <v>25</v>
      </c>
      <c r="L7" s="30">
        <f>AVERAGE(L2:L5)</f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F25" zoomScaleNormal="100" workbookViewId="0">
      <selection activeCell="H11" sqref="H11"/>
    </sheetView>
  </sheetViews>
  <sheetFormatPr baseColWidth="10" defaultRowHeight="15" x14ac:dyDescent="0.25"/>
  <cols>
    <col min="1" max="1" width="2.42578125" style="42" bestFit="1" customWidth="1"/>
    <col min="2" max="2" width="45.7109375" style="41" bestFit="1" customWidth="1"/>
    <col min="3" max="4" width="7.28515625" style="42" bestFit="1" customWidth="1"/>
    <col min="5" max="5" width="45.7109375" style="41" customWidth="1"/>
    <col min="6" max="6" width="5.140625" style="42" customWidth="1"/>
    <col min="7" max="7" width="10.5703125" style="42" customWidth="1"/>
    <col min="8" max="10" width="45.7109375" style="42" customWidth="1"/>
    <col min="11" max="11" width="10.7109375" style="42" customWidth="1"/>
    <col min="12" max="12" width="6.7109375" style="42" bestFit="1" customWidth="1"/>
    <col min="13" max="16384" width="11.42578125" style="41"/>
  </cols>
  <sheetData>
    <row r="1" spans="1:12" s="45" customFormat="1" ht="9" x14ac:dyDescent="0.25">
      <c r="A1" s="21"/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</row>
    <row r="2" spans="1:12" s="25" customFormat="1" ht="18" x14ac:dyDescent="0.25">
      <c r="A2" s="29">
        <v>1</v>
      </c>
      <c r="B2" s="20" t="s">
        <v>223</v>
      </c>
      <c r="C2" s="29" t="s">
        <v>34</v>
      </c>
      <c r="D2" s="29" t="s">
        <v>35</v>
      </c>
      <c r="E2" s="20" t="s">
        <v>224</v>
      </c>
      <c r="F2" s="32">
        <v>1000</v>
      </c>
      <c r="G2" s="29" t="s">
        <v>15</v>
      </c>
      <c r="H2" s="29" t="s">
        <v>225</v>
      </c>
      <c r="I2" s="29" t="s">
        <v>895</v>
      </c>
      <c r="J2" s="29" t="s">
        <v>226</v>
      </c>
      <c r="K2" s="29" t="s">
        <v>18</v>
      </c>
      <c r="L2" s="29">
        <v>75</v>
      </c>
    </row>
    <row r="3" spans="1:12" s="25" customFormat="1" ht="18" x14ac:dyDescent="0.25">
      <c r="A3" s="29">
        <v>2</v>
      </c>
      <c r="B3" s="20" t="s">
        <v>275</v>
      </c>
      <c r="C3" s="29" t="s">
        <v>276</v>
      </c>
      <c r="D3" s="29" t="s">
        <v>172</v>
      </c>
      <c r="E3" s="20" t="s">
        <v>277</v>
      </c>
      <c r="F3" s="29" t="s">
        <v>278</v>
      </c>
      <c r="G3" s="29" t="s">
        <v>15</v>
      </c>
      <c r="H3" s="29" t="s">
        <v>279</v>
      </c>
      <c r="I3" s="29" t="s">
        <v>901</v>
      </c>
      <c r="J3" s="29" t="s">
        <v>280</v>
      </c>
      <c r="K3" s="29" t="s">
        <v>210</v>
      </c>
      <c r="L3" s="29">
        <v>75</v>
      </c>
    </row>
    <row r="4" spans="1:12" s="25" customFormat="1" ht="18" x14ac:dyDescent="0.25">
      <c r="A4" s="29">
        <v>3</v>
      </c>
      <c r="B4" s="20" t="s">
        <v>281</v>
      </c>
      <c r="C4" s="29" t="s">
        <v>34</v>
      </c>
      <c r="D4" s="29" t="s">
        <v>282</v>
      </c>
      <c r="E4" s="20" t="s">
        <v>283</v>
      </c>
      <c r="F4" s="32">
        <v>1000</v>
      </c>
      <c r="G4" s="29" t="s">
        <v>15</v>
      </c>
      <c r="H4" s="29"/>
      <c r="I4" s="29"/>
      <c r="J4" s="29" t="s">
        <v>280</v>
      </c>
      <c r="K4" s="29" t="s">
        <v>18</v>
      </c>
      <c r="L4" s="29">
        <v>75</v>
      </c>
    </row>
    <row r="5" spans="1:12" s="25" customFormat="1" ht="27" x14ac:dyDescent="0.25">
      <c r="A5" s="29">
        <v>4</v>
      </c>
      <c r="B5" s="20" t="s">
        <v>284</v>
      </c>
      <c r="C5" s="29" t="s">
        <v>285</v>
      </c>
      <c r="D5" s="29" t="s">
        <v>286</v>
      </c>
      <c r="E5" s="20" t="s">
        <v>287</v>
      </c>
      <c r="F5" s="29" t="s">
        <v>26</v>
      </c>
      <c r="G5" s="29" t="s">
        <v>288</v>
      </c>
      <c r="H5" s="29" t="s">
        <v>289</v>
      </c>
      <c r="I5" s="29" t="s">
        <v>902</v>
      </c>
      <c r="J5" s="29" t="s">
        <v>280</v>
      </c>
      <c r="K5" s="29" t="s">
        <v>18</v>
      </c>
      <c r="L5" s="29">
        <v>75</v>
      </c>
    </row>
    <row r="6" spans="1:12" s="25" customFormat="1" ht="27" x14ac:dyDescent="0.25">
      <c r="A6" s="29">
        <v>5</v>
      </c>
      <c r="B6" s="20" t="s">
        <v>290</v>
      </c>
      <c r="C6" s="29" t="s">
        <v>34</v>
      </c>
      <c r="D6" s="29" t="s">
        <v>291</v>
      </c>
      <c r="E6" s="20" t="s">
        <v>292</v>
      </c>
      <c r="F6" s="29" t="s">
        <v>26</v>
      </c>
      <c r="G6" s="29" t="s">
        <v>293</v>
      </c>
      <c r="H6" s="29" t="s">
        <v>294</v>
      </c>
      <c r="I6" s="29" t="s">
        <v>903</v>
      </c>
      <c r="J6" s="29" t="s">
        <v>280</v>
      </c>
      <c r="K6" s="29" t="s">
        <v>18</v>
      </c>
      <c r="L6" s="29">
        <v>75</v>
      </c>
    </row>
    <row r="7" spans="1:12" s="25" customFormat="1" ht="18" x14ac:dyDescent="0.25">
      <c r="A7" s="29">
        <v>6</v>
      </c>
      <c r="B7" s="20" t="s">
        <v>295</v>
      </c>
      <c r="C7" s="29" t="s">
        <v>175</v>
      </c>
      <c r="D7" s="29" t="s">
        <v>13</v>
      </c>
      <c r="E7" s="20" t="s">
        <v>296</v>
      </c>
      <c r="F7" s="29" t="s">
        <v>26</v>
      </c>
      <c r="G7" s="29" t="s">
        <v>15</v>
      </c>
      <c r="H7" s="29" t="s">
        <v>294</v>
      </c>
      <c r="I7" s="29" t="s">
        <v>904</v>
      </c>
      <c r="J7" s="29" t="s">
        <v>280</v>
      </c>
      <c r="K7" s="29" t="s">
        <v>18</v>
      </c>
      <c r="L7" s="29"/>
    </row>
    <row r="8" spans="1:12" s="25" customFormat="1" ht="18" x14ac:dyDescent="0.25">
      <c r="A8" s="29">
        <v>7</v>
      </c>
      <c r="B8" s="20" t="s">
        <v>297</v>
      </c>
      <c r="C8" s="29" t="s">
        <v>34</v>
      </c>
      <c r="D8" s="29" t="s">
        <v>13</v>
      </c>
      <c r="E8" s="20" t="s">
        <v>298</v>
      </c>
      <c r="F8" s="29" t="s">
        <v>26</v>
      </c>
      <c r="G8" s="29" t="s">
        <v>299</v>
      </c>
      <c r="H8" s="29" t="s">
        <v>300</v>
      </c>
      <c r="I8" s="29" t="s">
        <v>905</v>
      </c>
      <c r="J8" s="29" t="s">
        <v>280</v>
      </c>
      <c r="K8" s="29" t="s">
        <v>18</v>
      </c>
      <c r="L8" s="29">
        <v>75</v>
      </c>
    </row>
    <row r="9" spans="1:12" s="25" customFormat="1" ht="18" x14ac:dyDescent="0.25">
      <c r="A9" s="29">
        <v>8</v>
      </c>
      <c r="B9" s="20" t="s">
        <v>301</v>
      </c>
      <c r="C9" s="29" t="s">
        <v>33</v>
      </c>
      <c r="D9" s="29" t="s">
        <v>282</v>
      </c>
      <c r="E9" s="20" t="s">
        <v>302</v>
      </c>
      <c r="F9" s="29" t="s">
        <v>26</v>
      </c>
      <c r="G9" s="29" t="s">
        <v>15</v>
      </c>
      <c r="H9" s="29" t="s">
        <v>300</v>
      </c>
      <c r="I9" s="29" t="s">
        <v>906</v>
      </c>
      <c r="J9" s="29" t="s">
        <v>280</v>
      </c>
      <c r="K9" s="29" t="s">
        <v>18</v>
      </c>
      <c r="L9" s="29">
        <v>75</v>
      </c>
    </row>
    <row r="10" spans="1:12" s="25" customFormat="1" ht="18" x14ac:dyDescent="0.25">
      <c r="A10" s="29">
        <v>9</v>
      </c>
      <c r="B10" s="20" t="s">
        <v>303</v>
      </c>
      <c r="C10" s="29" t="s">
        <v>34</v>
      </c>
      <c r="D10" s="29" t="s">
        <v>282</v>
      </c>
      <c r="E10" s="20" t="s">
        <v>304</v>
      </c>
      <c r="F10" s="29" t="s">
        <v>26</v>
      </c>
      <c r="G10" s="29" t="s">
        <v>15</v>
      </c>
      <c r="H10" s="29" t="s">
        <v>305</v>
      </c>
      <c r="I10" s="29" t="s">
        <v>907</v>
      </c>
      <c r="J10" s="29" t="s">
        <v>280</v>
      </c>
      <c r="K10" s="29" t="s">
        <v>18</v>
      </c>
      <c r="L10" s="29">
        <v>75</v>
      </c>
    </row>
    <row r="11" spans="1:12" s="25" customFormat="1" ht="36" x14ac:dyDescent="0.25">
      <c r="A11" s="29">
        <v>10</v>
      </c>
      <c r="B11" s="20" t="s">
        <v>306</v>
      </c>
      <c r="C11" s="29" t="s">
        <v>171</v>
      </c>
      <c r="D11" s="29" t="s">
        <v>13</v>
      </c>
      <c r="E11" s="20" t="s">
        <v>307</v>
      </c>
      <c r="F11" s="29" t="s">
        <v>308</v>
      </c>
      <c r="G11" s="29" t="s">
        <v>15</v>
      </c>
      <c r="H11" s="29" t="s">
        <v>309</v>
      </c>
      <c r="I11" s="29" t="s">
        <v>908</v>
      </c>
      <c r="J11" s="29" t="s">
        <v>280</v>
      </c>
      <c r="K11" s="29" t="s">
        <v>210</v>
      </c>
      <c r="L11" s="29">
        <v>75</v>
      </c>
    </row>
    <row r="12" spans="1:12" s="25" customFormat="1" ht="27" x14ac:dyDescent="0.25">
      <c r="A12" s="29">
        <v>11</v>
      </c>
      <c r="B12" s="20" t="s">
        <v>310</v>
      </c>
      <c r="C12" s="29" t="s">
        <v>34</v>
      </c>
      <c r="D12" s="29" t="s">
        <v>311</v>
      </c>
      <c r="E12" s="20" t="s">
        <v>312</v>
      </c>
      <c r="F12" s="29" t="s">
        <v>26</v>
      </c>
      <c r="G12" s="29" t="s">
        <v>313</v>
      </c>
      <c r="H12" s="29" t="s">
        <v>309</v>
      </c>
      <c r="I12" s="29" t="s">
        <v>909</v>
      </c>
      <c r="J12" s="29" t="s">
        <v>280</v>
      </c>
      <c r="K12" s="29" t="s">
        <v>18</v>
      </c>
      <c r="L12" s="29">
        <v>75</v>
      </c>
    </row>
    <row r="13" spans="1:12" s="25" customFormat="1" ht="27" x14ac:dyDescent="0.25">
      <c r="A13" s="29">
        <v>12</v>
      </c>
      <c r="B13" s="20" t="s">
        <v>314</v>
      </c>
      <c r="C13" s="29" t="s">
        <v>34</v>
      </c>
      <c r="D13" s="29" t="s">
        <v>282</v>
      </c>
      <c r="E13" s="20" t="s">
        <v>315</v>
      </c>
      <c r="F13" s="29" t="s">
        <v>26</v>
      </c>
      <c r="G13" s="29" t="s">
        <v>316</v>
      </c>
      <c r="H13" s="29" t="s">
        <v>770</v>
      </c>
      <c r="I13" s="29" t="s">
        <v>317</v>
      </c>
      <c r="J13" s="29" t="s">
        <v>280</v>
      </c>
      <c r="K13" s="29" t="s">
        <v>18</v>
      </c>
      <c r="L13" s="29">
        <v>75</v>
      </c>
    </row>
    <row r="14" spans="1:12" s="25" customFormat="1" ht="27" x14ac:dyDescent="0.25">
      <c r="A14" s="29">
        <v>13</v>
      </c>
      <c r="B14" s="20" t="s">
        <v>318</v>
      </c>
      <c r="C14" s="29" t="s">
        <v>319</v>
      </c>
      <c r="D14" s="29" t="s">
        <v>100</v>
      </c>
      <c r="E14" s="20" t="s">
        <v>320</v>
      </c>
      <c r="F14" s="29" t="s">
        <v>26</v>
      </c>
      <c r="G14" s="29" t="s">
        <v>15</v>
      </c>
      <c r="H14" s="29" t="s">
        <v>770</v>
      </c>
      <c r="I14" s="29" t="s">
        <v>321</v>
      </c>
      <c r="J14" s="29" t="s">
        <v>280</v>
      </c>
      <c r="K14" s="29" t="s">
        <v>18</v>
      </c>
      <c r="L14" s="29">
        <v>75</v>
      </c>
    </row>
    <row r="15" spans="1:12" s="25" customFormat="1" ht="36" x14ac:dyDescent="0.25">
      <c r="A15" s="29">
        <v>14</v>
      </c>
      <c r="B15" s="20" t="s">
        <v>322</v>
      </c>
      <c r="C15" s="29" t="s">
        <v>34</v>
      </c>
      <c r="D15" s="29" t="s">
        <v>323</v>
      </c>
      <c r="E15" s="20" t="s">
        <v>324</v>
      </c>
      <c r="F15" s="32">
        <v>1000</v>
      </c>
      <c r="G15" s="29" t="s">
        <v>15</v>
      </c>
      <c r="H15" s="29" t="s">
        <v>325</v>
      </c>
      <c r="I15" s="29" t="s">
        <v>326</v>
      </c>
      <c r="J15" s="29" t="s">
        <v>280</v>
      </c>
      <c r="K15" s="29" t="s">
        <v>18</v>
      </c>
      <c r="L15" s="46">
        <v>75</v>
      </c>
    </row>
    <row r="16" spans="1:12" s="25" customFormat="1" ht="27" x14ac:dyDescent="0.25">
      <c r="A16" s="29">
        <v>15</v>
      </c>
      <c r="B16" s="20" t="s">
        <v>327</v>
      </c>
      <c r="C16" s="29" t="s">
        <v>37</v>
      </c>
      <c r="D16" s="29" t="s">
        <v>323</v>
      </c>
      <c r="E16" s="20" t="s">
        <v>328</v>
      </c>
      <c r="F16" s="32">
        <v>1000</v>
      </c>
      <c r="G16" s="29" t="s">
        <v>329</v>
      </c>
      <c r="H16" s="29" t="s">
        <v>325</v>
      </c>
      <c r="I16" s="29" t="s">
        <v>896</v>
      </c>
      <c r="J16" s="29" t="s">
        <v>280</v>
      </c>
      <c r="K16" s="47" t="s">
        <v>18</v>
      </c>
      <c r="L16" s="48">
        <v>75</v>
      </c>
    </row>
    <row r="17" spans="1:12" s="25" customFormat="1" ht="27" x14ac:dyDescent="0.25">
      <c r="A17" s="29">
        <v>16</v>
      </c>
      <c r="B17" s="20" t="s">
        <v>330</v>
      </c>
      <c r="C17" s="29" t="s">
        <v>34</v>
      </c>
      <c r="D17" s="29" t="s">
        <v>323</v>
      </c>
      <c r="E17" s="20" t="s">
        <v>331</v>
      </c>
      <c r="F17" s="29" t="s">
        <v>26</v>
      </c>
      <c r="G17" s="29" t="s">
        <v>332</v>
      </c>
      <c r="H17" s="29" t="s">
        <v>333</v>
      </c>
      <c r="I17" s="29" t="s">
        <v>910</v>
      </c>
      <c r="J17" s="29" t="s">
        <v>280</v>
      </c>
      <c r="K17" s="47" t="s">
        <v>18</v>
      </c>
      <c r="L17" s="48">
        <v>75</v>
      </c>
    </row>
    <row r="18" spans="1:12" s="25" customFormat="1" ht="18" x14ac:dyDescent="0.25">
      <c r="A18" s="29">
        <v>17</v>
      </c>
      <c r="B18" s="20" t="s">
        <v>334</v>
      </c>
      <c r="C18" s="29" t="s">
        <v>34</v>
      </c>
      <c r="D18" s="29" t="s">
        <v>323</v>
      </c>
      <c r="E18" s="20" t="s">
        <v>335</v>
      </c>
      <c r="F18" s="29" t="s">
        <v>26</v>
      </c>
      <c r="G18" s="29" t="s">
        <v>15</v>
      </c>
      <c r="H18" s="29" t="s">
        <v>333</v>
      </c>
      <c r="I18" s="29" t="s">
        <v>911</v>
      </c>
      <c r="J18" s="29" t="s">
        <v>280</v>
      </c>
      <c r="K18" s="47" t="s">
        <v>18</v>
      </c>
      <c r="L18" s="48">
        <v>100</v>
      </c>
    </row>
    <row r="19" spans="1:12" s="25" customFormat="1" ht="18" x14ac:dyDescent="0.25">
      <c r="A19" s="29">
        <v>18</v>
      </c>
      <c r="B19" s="20" t="s">
        <v>336</v>
      </c>
      <c r="C19" s="29" t="s">
        <v>337</v>
      </c>
      <c r="D19" s="29" t="s">
        <v>338</v>
      </c>
      <c r="E19" s="20" t="s">
        <v>339</v>
      </c>
      <c r="F19" s="29" t="s">
        <v>26</v>
      </c>
      <c r="G19" s="29" t="s">
        <v>31</v>
      </c>
      <c r="H19" s="29" t="s">
        <v>340</v>
      </c>
      <c r="I19" s="29" t="s">
        <v>912</v>
      </c>
      <c r="J19" s="29" t="s">
        <v>280</v>
      </c>
      <c r="K19" s="47" t="s">
        <v>18</v>
      </c>
      <c r="L19" s="48">
        <v>100</v>
      </c>
    </row>
    <row r="20" spans="1:12" s="25" customFormat="1" ht="9" x14ac:dyDescent="0.25">
      <c r="A20" s="29">
        <v>19</v>
      </c>
      <c r="B20" s="20" t="s">
        <v>341</v>
      </c>
      <c r="C20" s="29" t="s">
        <v>342</v>
      </c>
      <c r="D20" s="29" t="s">
        <v>108</v>
      </c>
      <c r="E20" s="20" t="s">
        <v>343</v>
      </c>
      <c r="F20" s="29" t="s">
        <v>308</v>
      </c>
      <c r="G20" s="29" t="s">
        <v>15</v>
      </c>
      <c r="H20" s="29" t="s">
        <v>344</v>
      </c>
      <c r="I20" s="29" t="s">
        <v>345</v>
      </c>
      <c r="J20" s="29" t="s">
        <v>280</v>
      </c>
      <c r="K20" s="47" t="s">
        <v>210</v>
      </c>
      <c r="L20" s="48">
        <v>75</v>
      </c>
    </row>
    <row r="21" spans="1:12" s="25" customFormat="1" ht="27" x14ac:dyDescent="0.25">
      <c r="A21" s="29">
        <v>21</v>
      </c>
      <c r="B21" s="20" t="s">
        <v>346</v>
      </c>
      <c r="C21" s="29" t="s">
        <v>347</v>
      </c>
      <c r="D21" s="29" t="s">
        <v>323</v>
      </c>
      <c r="E21" s="20" t="s">
        <v>348</v>
      </c>
      <c r="F21" s="32">
        <v>1000</v>
      </c>
      <c r="G21" s="29" t="s">
        <v>15</v>
      </c>
      <c r="H21" s="29" t="s">
        <v>349</v>
      </c>
      <c r="I21" s="29" t="s">
        <v>913</v>
      </c>
      <c r="J21" s="29" t="s">
        <v>280</v>
      </c>
      <c r="K21" s="47" t="s">
        <v>18</v>
      </c>
      <c r="L21" s="48">
        <v>75</v>
      </c>
    </row>
    <row r="22" spans="1:12" s="25" customFormat="1" ht="18" x14ac:dyDescent="0.25">
      <c r="A22" s="29">
        <v>22</v>
      </c>
      <c r="B22" s="20" t="s">
        <v>350</v>
      </c>
      <c r="C22" s="29" t="s">
        <v>34</v>
      </c>
      <c r="D22" s="29" t="s">
        <v>323</v>
      </c>
      <c r="E22" s="20" t="s">
        <v>351</v>
      </c>
      <c r="F22" s="29" t="s">
        <v>26</v>
      </c>
      <c r="G22" s="29" t="s">
        <v>15</v>
      </c>
      <c r="H22" s="29" t="s">
        <v>352</v>
      </c>
      <c r="I22" s="29" t="s">
        <v>353</v>
      </c>
      <c r="J22" s="29" t="s">
        <v>354</v>
      </c>
      <c r="K22" s="47" t="s">
        <v>18</v>
      </c>
      <c r="L22" s="48">
        <v>80</v>
      </c>
    </row>
    <row r="23" spans="1:12" s="25" customFormat="1" ht="18" x14ac:dyDescent="0.25">
      <c r="A23" s="29">
        <v>23</v>
      </c>
      <c r="B23" s="20" t="s">
        <v>355</v>
      </c>
      <c r="C23" s="29" t="s">
        <v>34</v>
      </c>
      <c r="D23" s="29" t="s">
        <v>323</v>
      </c>
      <c r="E23" s="20" t="s">
        <v>356</v>
      </c>
      <c r="F23" s="29" t="s">
        <v>26</v>
      </c>
      <c r="G23" s="29" t="s">
        <v>15</v>
      </c>
      <c r="H23" s="29" t="s">
        <v>352</v>
      </c>
      <c r="I23" s="29" t="s">
        <v>353</v>
      </c>
      <c r="J23" s="29" t="s">
        <v>280</v>
      </c>
      <c r="K23" s="47" t="s">
        <v>18</v>
      </c>
      <c r="L23" s="48">
        <v>75</v>
      </c>
    </row>
    <row r="24" spans="1:12" s="43" customFormat="1" ht="72" x14ac:dyDescent="0.25">
      <c r="A24" s="44">
        <v>24</v>
      </c>
      <c r="B24" s="19" t="s">
        <v>180</v>
      </c>
      <c r="C24" s="44" t="s">
        <v>12</v>
      </c>
      <c r="D24" s="44" t="s">
        <v>13</v>
      </c>
      <c r="E24" s="19" t="s">
        <v>181</v>
      </c>
      <c r="F24" s="49">
        <v>1000</v>
      </c>
      <c r="G24" s="44" t="s">
        <v>15</v>
      </c>
      <c r="H24" s="44" t="s">
        <v>182</v>
      </c>
      <c r="I24" s="44" t="s">
        <v>897</v>
      </c>
      <c r="J24" s="44" t="s">
        <v>183</v>
      </c>
      <c r="K24" s="50" t="s">
        <v>18</v>
      </c>
      <c r="L24" s="51">
        <v>20</v>
      </c>
    </row>
    <row r="25" spans="1:12" s="43" customFormat="1" ht="72" x14ac:dyDescent="0.25">
      <c r="A25" s="44">
        <v>25</v>
      </c>
      <c r="B25" s="19" t="s">
        <v>184</v>
      </c>
      <c r="C25" s="44" t="s">
        <v>12</v>
      </c>
      <c r="D25" s="44" t="s">
        <v>13</v>
      </c>
      <c r="E25" s="19" t="s">
        <v>185</v>
      </c>
      <c r="F25" s="44" t="s">
        <v>26</v>
      </c>
      <c r="G25" s="44" t="s">
        <v>15</v>
      </c>
      <c r="H25" s="44" t="s">
        <v>193</v>
      </c>
      <c r="I25" s="44" t="s">
        <v>898</v>
      </c>
      <c r="J25" s="44" t="s">
        <v>183</v>
      </c>
      <c r="K25" s="50" t="s">
        <v>18</v>
      </c>
      <c r="L25" s="51">
        <v>30</v>
      </c>
    </row>
    <row r="26" spans="1:12" s="43" customFormat="1" ht="72" x14ac:dyDescent="0.25">
      <c r="A26" s="44">
        <v>26</v>
      </c>
      <c r="B26" s="19" t="s">
        <v>186</v>
      </c>
      <c r="C26" s="44" t="s">
        <v>12</v>
      </c>
      <c r="D26" s="44" t="s">
        <v>13</v>
      </c>
      <c r="E26" s="19" t="s">
        <v>187</v>
      </c>
      <c r="F26" s="44" t="s">
        <v>26</v>
      </c>
      <c r="G26" s="44" t="s">
        <v>15</v>
      </c>
      <c r="H26" s="44" t="s">
        <v>188</v>
      </c>
      <c r="I26" s="44" t="s">
        <v>899</v>
      </c>
      <c r="J26" s="44" t="s">
        <v>183</v>
      </c>
      <c r="K26" s="50" t="s">
        <v>18</v>
      </c>
      <c r="L26" s="51">
        <v>65</v>
      </c>
    </row>
    <row r="27" spans="1:12" s="43" customFormat="1" ht="45" x14ac:dyDescent="0.25">
      <c r="A27" s="44">
        <v>27</v>
      </c>
      <c r="B27" s="19" t="s">
        <v>357</v>
      </c>
      <c r="C27" s="44" t="s">
        <v>12</v>
      </c>
      <c r="D27" s="44" t="s">
        <v>13</v>
      </c>
      <c r="E27" s="19" t="s">
        <v>358</v>
      </c>
      <c r="F27" s="44" t="s">
        <v>26</v>
      </c>
      <c r="G27" s="44" t="s">
        <v>15</v>
      </c>
      <c r="H27" s="44" t="s">
        <v>359</v>
      </c>
      <c r="I27" s="44" t="s">
        <v>900</v>
      </c>
      <c r="J27" s="44" t="s">
        <v>360</v>
      </c>
      <c r="K27" s="50" t="s">
        <v>18</v>
      </c>
      <c r="L27" s="51">
        <v>60</v>
      </c>
    </row>
    <row r="28" spans="1:12" s="43" customFormat="1" ht="63" x14ac:dyDescent="0.25">
      <c r="A28" s="44">
        <v>28</v>
      </c>
      <c r="B28" s="19" t="s">
        <v>361</v>
      </c>
      <c r="C28" s="44" t="s">
        <v>362</v>
      </c>
      <c r="D28" s="44" t="s">
        <v>286</v>
      </c>
      <c r="E28" s="19" t="s">
        <v>363</v>
      </c>
      <c r="F28" s="44" t="s">
        <v>26</v>
      </c>
      <c r="G28" s="44" t="s">
        <v>329</v>
      </c>
      <c r="H28" s="44" t="s">
        <v>364</v>
      </c>
      <c r="I28" s="44" t="s">
        <v>914</v>
      </c>
      <c r="J28" s="44" t="s">
        <v>280</v>
      </c>
      <c r="K28" s="50" t="s">
        <v>18</v>
      </c>
      <c r="L28" s="51">
        <v>75</v>
      </c>
    </row>
    <row r="29" spans="1:12" s="43" customFormat="1" ht="18" x14ac:dyDescent="0.25">
      <c r="A29" s="44">
        <v>29</v>
      </c>
      <c r="B29" s="19" t="s">
        <v>365</v>
      </c>
      <c r="C29" s="44" t="s">
        <v>366</v>
      </c>
      <c r="D29" s="44" t="s">
        <v>323</v>
      </c>
      <c r="E29" s="19" t="s">
        <v>367</v>
      </c>
      <c r="F29" s="44" t="s">
        <v>26</v>
      </c>
      <c r="G29" s="44" t="s">
        <v>31</v>
      </c>
      <c r="H29" s="44" t="s">
        <v>377</v>
      </c>
      <c r="I29" s="44" t="s">
        <v>915</v>
      </c>
      <c r="J29" s="44" t="s">
        <v>280</v>
      </c>
      <c r="K29" s="50" t="s">
        <v>18</v>
      </c>
      <c r="L29" s="51">
        <v>75</v>
      </c>
    </row>
    <row r="30" spans="1:12" s="43" customFormat="1" ht="63" x14ac:dyDescent="0.25">
      <c r="A30" s="44">
        <v>30</v>
      </c>
      <c r="B30" s="19" t="s">
        <v>368</v>
      </c>
      <c r="C30" s="44" t="s">
        <v>34</v>
      </c>
      <c r="D30" s="44" t="s">
        <v>323</v>
      </c>
      <c r="E30" s="19" t="s">
        <v>369</v>
      </c>
      <c r="F30" s="44" t="s">
        <v>26</v>
      </c>
      <c r="G30" s="44" t="s">
        <v>15</v>
      </c>
      <c r="H30" s="44" t="s">
        <v>378</v>
      </c>
      <c r="I30" s="44" t="s">
        <v>916</v>
      </c>
      <c r="J30" s="44" t="s">
        <v>280</v>
      </c>
      <c r="K30" s="50" t="s">
        <v>18</v>
      </c>
      <c r="L30" s="51">
        <v>75</v>
      </c>
    </row>
    <row r="31" spans="1:12" s="43" customFormat="1" ht="18" x14ac:dyDescent="0.25">
      <c r="A31" s="44">
        <v>31</v>
      </c>
      <c r="B31" s="19" t="s">
        <v>370</v>
      </c>
      <c r="C31" s="44" t="s">
        <v>94</v>
      </c>
      <c r="D31" s="44" t="s">
        <v>311</v>
      </c>
      <c r="E31" s="19" t="s">
        <v>371</v>
      </c>
      <c r="F31" s="44" t="s">
        <v>26</v>
      </c>
      <c r="G31" s="44" t="s">
        <v>15</v>
      </c>
      <c r="H31" s="44" t="s">
        <v>279</v>
      </c>
      <c r="I31" s="44" t="s">
        <v>917</v>
      </c>
      <c r="J31" s="44" t="s">
        <v>280</v>
      </c>
      <c r="K31" s="44" t="s">
        <v>18</v>
      </c>
      <c r="L31" s="52">
        <v>100</v>
      </c>
    </row>
    <row r="32" spans="1:12" s="43" customFormat="1" ht="27" x14ac:dyDescent="0.25">
      <c r="A32" s="44">
        <v>32</v>
      </c>
      <c r="B32" s="19" t="s">
        <v>275</v>
      </c>
      <c r="C32" s="44" t="s">
        <v>276</v>
      </c>
      <c r="D32" s="44" t="s">
        <v>13</v>
      </c>
      <c r="E32" s="19" t="s">
        <v>277</v>
      </c>
      <c r="F32" s="44" t="s">
        <v>308</v>
      </c>
      <c r="G32" s="44" t="s">
        <v>372</v>
      </c>
      <c r="H32" s="44" t="s">
        <v>373</v>
      </c>
      <c r="I32" s="44" t="s">
        <v>918</v>
      </c>
      <c r="J32" s="44" t="s">
        <v>280</v>
      </c>
      <c r="K32" s="44" t="s">
        <v>210</v>
      </c>
      <c r="L32" s="44">
        <v>100</v>
      </c>
    </row>
    <row r="33" spans="1:12" s="43" customFormat="1" ht="27" x14ac:dyDescent="0.25">
      <c r="A33" s="44">
        <v>33</v>
      </c>
      <c r="B33" s="19" t="s">
        <v>374</v>
      </c>
      <c r="C33" s="44" t="s">
        <v>94</v>
      </c>
      <c r="D33" s="44" t="s">
        <v>311</v>
      </c>
      <c r="E33" s="19" t="s">
        <v>375</v>
      </c>
      <c r="F33" s="44" t="s">
        <v>26</v>
      </c>
      <c r="G33" s="44" t="s">
        <v>376</v>
      </c>
      <c r="H33" s="44" t="s">
        <v>373</v>
      </c>
      <c r="I33" s="44" t="s">
        <v>919</v>
      </c>
      <c r="J33" s="44" t="s">
        <v>280</v>
      </c>
      <c r="K33" s="44" t="s">
        <v>18</v>
      </c>
      <c r="L33" s="44">
        <v>75</v>
      </c>
    </row>
    <row r="35" spans="1:12" x14ac:dyDescent="0.25">
      <c r="L35" s="42">
        <f>AVERAGE(L2:L33)</f>
        <v>74.354838709677423</v>
      </c>
    </row>
    <row r="36" spans="1:12" x14ac:dyDescent="0.25">
      <c r="B36" s="41" t="s">
        <v>25</v>
      </c>
      <c r="E36" s="41">
        <f>L35</f>
        <v>74.354838709677423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H1" zoomScale="130" zoomScaleNormal="130" workbookViewId="0">
      <selection activeCell="E8" sqref="E8"/>
    </sheetView>
  </sheetViews>
  <sheetFormatPr baseColWidth="10" defaultRowHeight="15" x14ac:dyDescent="0.25"/>
  <cols>
    <col min="1" max="1" width="2.42578125" style="30" bestFit="1" customWidth="1"/>
    <col min="2" max="2" width="45.7109375" style="26" bestFit="1" customWidth="1"/>
    <col min="3" max="4" width="7.28515625" style="30" bestFit="1" customWidth="1"/>
    <col min="5" max="5" width="45.7109375" style="30" bestFit="1" customWidth="1"/>
    <col min="6" max="6" width="5.140625" style="30" bestFit="1" customWidth="1"/>
    <col min="7" max="7" width="10.5703125" style="30" bestFit="1" customWidth="1"/>
    <col min="8" max="10" width="45.7109375" style="30" bestFit="1" customWidth="1"/>
    <col min="11" max="11" width="10.7109375" style="30" bestFit="1" customWidth="1"/>
    <col min="12" max="12" width="6.7109375" style="30" bestFit="1" customWidth="1"/>
    <col min="13" max="14" width="45.7109375" style="30" bestFit="1" customWidth="1"/>
    <col min="15" max="16384" width="11.42578125" style="26"/>
  </cols>
  <sheetData>
    <row r="1" spans="1:14" s="23" customFormat="1" ht="9" x14ac:dyDescent="0.25">
      <c r="A1" s="1"/>
      <c r="B1" s="2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706</v>
      </c>
      <c r="N1" s="1" t="s">
        <v>781</v>
      </c>
    </row>
    <row r="2" spans="1:14" s="23" customFormat="1" ht="18" x14ac:dyDescent="0.25">
      <c r="A2" s="28">
        <v>1</v>
      </c>
      <c r="B2" s="24" t="s">
        <v>379</v>
      </c>
      <c r="C2" s="28" t="s">
        <v>34</v>
      </c>
      <c r="D2" s="28" t="s">
        <v>172</v>
      </c>
      <c r="E2" s="28" t="s">
        <v>380</v>
      </c>
      <c r="F2" s="31">
        <v>1000</v>
      </c>
      <c r="G2" s="28" t="s">
        <v>15</v>
      </c>
      <c r="H2" s="28" t="s">
        <v>381</v>
      </c>
      <c r="I2" s="28" t="s">
        <v>920</v>
      </c>
      <c r="J2" s="28" t="s">
        <v>382</v>
      </c>
      <c r="K2" s="28" t="s">
        <v>18</v>
      </c>
      <c r="L2" s="28">
        <v>75</v>
      </c>
      <c r="M2" s="28" t="s">
        <v>799</v>
      </c>
      <c r="N2" s="28" t="s">
        <v>800</v>
      </c>
    </row>
    <row r="3" spans="1:14" s="23" customFormat="1" ht="18" x14ac:dyDescent="0.25">
      <c r="A3" s="28">
        <v>2</v>
      </c>
      <c r="B3" s="24" t="s">
        <v>383</v>
      </c>
      <c r="C3" s="28" t="s">
        <v>34</v>
      </c>
      <c r="D3" s="28" t="s">
        <v>172</v>
      </c>
      <c r="E3" s="28" t="s">
        <v>384</v>
      </c>
      <c r="F3" s="31">
        <v>1000</v>
      </c>
      <c r="G3" s="28" t="s">
        <v>15</v>
      </c>
      <c r="H3" s="28" t="s">
        <v>381</v>
      </c>
      <c r="I3" s="28" t="s">
        <v>920</v>
      </c>
      <c r="J3" s="28" t="s">
        <v>382</v>
      </c>
      <c r="K3" s="28" t="s">
        <v>18</v>
      </c>
      <c r="L3" s="28">
        <v>75</v>
      </c>
      <c r="M3" s="28" t="s">
        <v>799</v>
      </c>
      <c r="N3" s="28" t="s">
        <v>800</v>
      </c>
    </row>
    <row r="4" spans="1:14" s="23" customFormat="1" ht="27" x14ac:dyDescent="0.25">
      <c r="A4" s="28">
        <v>3</v>
      </c>
      <c r="B4" s="24" t="s">
        <v>194</v>
      </c>
      <c r="C4" s="28" t="s">
        <v>195</v>
      </c>
      <c r="D4" s="28" t="s">
        <v>196</v>
      </c>
      <c r="E4" s="28" t="s">
        <v>197</v>
      </c>
      <c r="F4" s="31">
        <v>1000</v>
      </c>
      <c r="G4" s="28" t="s">
        <v>15</v>
      </c>
      <c r="H4" s="28" t="s">
        <v>198</v>
      </c>
      <c r="I4" s="28" t="s">
        <v>199</v>
      </c>
      <c r="J4" s="28" t="s">
        <v>200</v>
      </c>
      <c r="K4" s="28" t="s">
        <v>18</v>
      </c>
      <c r="L4" s="28">
        <v>100</v>
      </c>
      <c r="M4" s="28" t="s">
        <v>801</v>
      </c>
      <c r="N4" s="28" t="s">
        <v>800</v>
      </c>
    </row>
    <row r="5" spans="1:14" s="23" customFormat="1" ht="27" x14ac:dyDescent="0.25">
      <c r="A5" s="28">
        <v>4</v>
      </c>
      <c r="B5" s="24" t="s">
        <v>201</v>
      </c>
      <c r="C5" s="28" t="s">
        <v>202</v>
      </c>
      <c r="D5" s="28" t="s">
        <v>172</v>
      </c>
      <c r="E5" s="28" t="s">
        <v>203</v>
      </c>
      <c r="F5" s="31">
        <v>1000</v>
      </c>
      <c r="G5" s="28" t="s">
        <v>15</v>
      </c>
      <c r="H5" s="28" t="s">
        <v>198</v>
      </c>
      <c r="I5" s="28" t="s">
        <v>199</v>
      </c>
      <c r="J5" s="28" t="s">
        <v>200</v>
      </c>
      <c r="K5" s="28" t="s">
        <v>18</v>
      </c>
      <c r="L5" s="28">
        <v>100</v>
      </c>
      <c r="M5" s="28" t="s">
        <v>801</v>
      </c>
      <c r="N5" s="28" t="s">
        <v>800</v>
      </c>
    </row>
    <row r="6" spans="1:14" s="23" customFormat="1" ht="18" x14ac:dyDescent="0.25">
      <c r="A6" s="28">
        <v>5</v>
      </c>
      <c r="B6" s="24" t="s">
        <v>385</v>
      </c>
      <c r="C6" s="28" t="s">
        <v>34</v>
      </c>
      <c r="D6" s="28" t="s">
        <v>13</v>
      </c>
      <c r="E6" s="28" t="s">
        <v>197</v>
      </c>
      <c r="F6" s="31">
        <v>1000</v>
      </c>
      <c r="G6" s="28" t="s">
        <v>15</v>
      </c>
      <c r="H6" s="28" t="s">
        <v>386</v>
      </c>
      <c r="I6" s="28" t="s">
        <v>921</v>
      </c>
      <c r="J6" s="28" t="s">
        <v>382</v>
      </c>
      <c r="K6" s="28" t="s">
        <v>18</v>
      </c>
      <c r="L6" s="28">
        <v>100</v>
      </c>
      <c r="M6" s="28" t="s">
        <v>802</v>
      </c>
      <c r="N6" s="28" t="s">
        <v>800</v>
      </c>
    </row>
    <row r="7" spans="1:14" s="23" customFormat="1" ht="18" x14ac:dyDescent="0.25">
      <c r="A7" s="28">
        <v>6</v>
      </c>
      <c r="B7" s="24" t="s">
        <v>387</v>
      </c>
      <c r="C7" s="28" t="s">
        <v>37</v>
      </c>
      <c r="D7" s="28" t="s">
        <v>13</v>
      </c>
      <c r="E7" s="28" t="s">
        <v>388</v>
      </c>
      <c r="F7" s="28" t="s">
        <v>26</v>
      </c>
      <c r="G7" s="28" t="s">
        <v>15</v>
      </c>
      <c r="H7" s="28" t="s">
        <v>389</v>
      </c>
      <c r="I7" s="28" t="s">
        <v>390</v>
      </c>
      <c r="J7" s="28" t="s">
        <v>382</v>
      </c>
      <c r="K7" s="28" t="s">
        <v>18</v>
      </c>
      <c r="L7" s="28">
        <v>75</v>
      </c>
      <c r="M7" s="28" t="s">
        <v>803</v>
      </c>
      <c r="N7" s="28" t="s">
        <v>800</v>
      </c>
    </row>
    <row r="8" spans="1:14" s="23" customFormat="1" ht="18" x14ac:dyDescent="0.25">
      <c r="A8" s="28">
        <v>7</v>
      </c>
      <c r="B8" s="24" t="s">
        <v>391</v>
      </c>
      <c r="C8" s="28" t="s">
        <v>12</v>
      </c>
      <c r="D8" s="28" t="s">
        <v>392</v>
      </c>
      <c r="E8" s="28" t="s">
        <v>393</v>
      </c>
      <c r="F8" s="31">
        <v>1000</v>
      </c>
      <c r="G8" s="28" t="s">
        <v>15</v>
      </c>
      <c r="H8" s="28" t="s">
        <v>227</v>
      </c>
      <c r="I8" s="28" t="s">
        <v>922</v>
      </c>
      <c r="J8" s="28" t="s">
        <v>382</v>
      </c>
      <c r="K8" s="28" t="s">
        <v>18</v>
      </c>
      <c r="L8" s="28">
        <v>100</v>
      </c>
      <c r="M8" s="28" t="s">
        <v>804</v>
      </c>
      <c r="N8" s="28" t="s">
        <v>805</v>
      </c>
    </row>
    <row r="9" spans="1:14" s="23" customFormat="1" ht="27" x14ac:dyDescent="0.25">
      <c r="A9" s="28">
        <v>9</v>
      </c>
      <c r="B9" s="24" t="s">
        <v>215</v>
      </c>
      <c r="C9" s="28" t="s">
        <v>12</v>
      </c>
      <c r="D9" s="28" t="s">
        <v>13</v>
      </c>
      <c r="E9" s="28" t="s">
        <v>216</v>
      </c>
      <c r="F9" s="28" t="s">
        <v>26</v>
      </c>
      <c r="G9" s="28" t="s">
        <v>15</v>
      </c>
      <c r="H9" s="28" t="s">
        <v>217</v>
      </c>
      <c r="I9" s="28" t="s">
        <v>923</v>
      </c>
      <c r="J9" s="28" t="s">
        <v>214</v>
      </c>
      <c r="K9" s="28" t="s">
        <v>18</v>
      </c>
      <c r="L9" s="28">
        <v>75</v>
      </c>
      <c r="M9" s="28" t="s">
        <v>806</v>
      </c>
      <c r="N9" s="28" t="s">
        <v>805</v>
      </c>
    </row>
    <row r="10" spans="1:14" s="23" customFormat="1" ht="27" x14ac:dyDescent="0.25">
      <c r="A10" s="28">
        <v>10</v>
      </c>
      <c r="B10" s="24" t="s">
        <v>218</v>
      </c>
      <c r="C10" s="28" t="s">
        <v>12</v>
      </c>
      <c r="D10" s="28" t="s">
        <v>13</v>
      </c>
      <c r="E10" s="28" t="s">
        <v>216</v>
      </c>
      <c r="F10" s="28" t="s">
        <v>26</v>
      </c>
      <c r="G10" s="28" t="s">
        <v>15</v>
      </c>
      <c r="H10" s="28" t="s">
        <v>217</v>
      </c>
      <c r="I10" s="28" t="s">
        <v>923</v>
      </c>
      <c r="J10" s="28" t="s">
        <v>214</v>
      </c>
      <c r="K10" s="28" t="s">
        <v>18</v>
      </c>
      <c r="L10" s="28">
        <v>75</v>
      </c>
      <c r="M10" s="28" t="s">
        <v>806</v>
      </c>
      <c r="N10" s="28" t="s">
        <v>805</v>
      </c>
    </row>
    <row r="11" spans="1:14" s="23" customFormat="1" ht="27" x14ac:dyDescent="0.25">
      <c r="A11" s="28">
        <v>11</v>
      </c>
      <c r="B11" s="24" t="s">
        <v>394</v>
      </c>
      <c r="C11" s="28" t="s">
        <v>12</v>
      </c>
      <c r="D11" s="28" t="s">
        <v>100</v>
      </c>
      <c r="E11" s="28" t="s">
        <v>395</v>
      </c>
      <c r="F11" s="28" t="s">
        <v>26</v>
      </c>
      <c r="G11" s="28" t="s">
        <v>15</v>
      </c>
      <c r="H11" s="28" t="s">
        <v>221</v>
      </c>
      <c r="I11" s="28" t="s">
        <v>924</v>
      </c>
      <c r="J11" s="28" t="s">
        <v>382</v>
      </c>
      <c r="K11" s="28" t="s">
        <v>18</v>
      </c>
      <c r="L11" s="28">
        <v>75</v>
      </c>
      <c r="M11" s="28" t="s">
        <v>807</v>
      </c>
      <c r="N11" s="28" t="s">
        <v>805</v>
      </c>
    </row>
    <row r="12" spans="1:14" s="23" customFormat="1" ht="27" x14ac:dyDescent="0.25">
      <c r="A12" s="28">
        <v>12</v>
      </c>
      <c r="B12" s="24" t="s">
        <v>396</v>
      </c>
      <c r="C12" s="28" t="s">
        <v>12</v>
      </c>
      <c r="D12" s="28" t="s">
        <v>78</v>
      </c>
      <c r="E12" s="28" t="s">
        <v>397</v>
      </c>
      <c r="F12" s="28" t="s">
        <v>26</v>
      </c>
      <c r="G12" s="28" t="s">
        <v>15</v>
      </c>
      <c r="H12" s="28" t="s">
        <v>221</v>
      </c>
      <c r="I12" s="28" t="s">
        <v>924</v>
      </c>
      <c r="J12" s="28" t="s">
        <v>382</v>
      </c>
      <c r="K12" s="28" t="s">
        <v>18</v>
      </c>
      <c r="L12" s="28">
        <v>100</v>
      </c>
      <c r="M12" s="28" t="s">
        <v>807</v>
      </c>
      <c r="N12" s="28" t="s">
        <v>805</v>
      </c>
    </row>
    <row r="13" spans="1:14" s="23" customFormat="1" ht="27" x14ac:dyDescent="0.25">
      <c r="A13" s="28">
        <v>13</v>
      </c>
      <c r="B13" s="24" t="s">
        <v>219</v>
      </c>
      <c r="C13" s="28" t="s">
        <v>12</v>
      </c>
      <c r="D13" s="28" t="s">
        <v>100</v>
      </c>
      <c r="E13" s="28" t="s">
        <v>220</v>
      </c>
      <c r="F13" s="28" t="s">
        <v>26</v>
      </c>
      <c r="G13" s="28" t="s">
        <v>15</v>
      </c>
      <c r="H13" s="28" t="s">
        <v>221</v>
      </c>
      <c r="I13" s="28" t="s">
        <v>924</v>
      </c>
      <c r="J13" s="28" t="s">
        <v>222</v>
      </c>
      <c r="K13" s="28" t="s">
        <v>18</v>
      </c>
      <c r="L13" s="28">
        <v>100</v>
      </c>
      <c r="M13" s="28" t="s">
        <v>807</v>
      </c>
      <c r="N13" s="28" t="s">
        <v>805</v>
      </c>
    </row>
    <row r="14" spans="1:14" s="23" customFormat="1" ht="27" x14ac:dyDescent="0.25">
      <c r="A14" s="28">
        <v>16</v>
      </c>
      <c r="B14" s="24" t="s">
        <v>400</v>
      </c>
      <c r="C14" s="28" t="s">
        <v>401</v>
      </c>
      <c r="D14" s="28" t="s">
        <v>100</v>
      </c>
      <c r="E14" s="28" t="s">
        <v>402</v>
      </c>
      <c r="F14" s="28" t="s">
        <v>26</v>
      </c>
      <c r="G14" s="28" t="s">
        <v>15</v>
      </c>
      <c r="H14" s="28" t="s">
        <v>870</v>
      </c>
      <c r="I14" s="28" t="s">
        <v>97</v>
      </c>
      <c r="J14" s="28" t="s">
        <v>382</v>
      </c>
      <c r="K14" s="28" t="s">
        <v>18</v>
      </c>
      <c r="L14" s="28">
        <v>75</v>
      </c>
      <c r="M14" s="28" t="s">
        <v>808</v>
      </c>
      <c r="N14" s="28" t="s">
        <v>805</v>
      </c>
    </row>
    <row r="15" spans="1:14" s="23" customFormat="1" ht="18" x14ac:dyDescent="0.25">
      <c r="A15" s="28">
        <v>17</v>
      </c>
      <c r="B15" s="24" t="s">
        <v>403</v>
      </c>
      <c r="C15" s="28" t="s">
        <v>94</v>
      </c>
      <c r="D15" s="28" t="s">
        <v>95</v>
      </c>
      <c r="E15" s="28" t="s">
        <v>404</v>
      </c>
      <c r="F15" s="28" t="s">
        <v>26</v>
      </c>
      <c r="G15" s="28" t="s">
        <v>15</v>
      </c>
      <c r="H15" s="28" t="s">
        <v>870</v>
      </c>
      <c r="I15" s="28" t="s">
        <v>97</v>
      </c>
      <c r="J15" s="28" t="s">
        <v>382</v>
      </c>
      <c r="K15" s="28" t="s">
        <v>18</v>
      </c>
      <c r="L15" s="28">
        <v>75</v>
      </c>
      <c r="M15" s="28" t="s">
        <v>808</v>
      </c>
      <c r="N15" s="28" t="s">
        <v>805</v>
      </c>
    </row>
    <row r="16" spans="1:14" s="23" customFormat="1" ht="18" x14ac:dyDescent="0.25">
      <c r="A16" s="28">
        <v>18</v>
      </c>
      <c r="B16" s="24" t="s">
        <v>93</v>
      </c>
      <c r="C16" s="28" t="s">
        <v>94</v>
      </c>
      <c r="D16" s="28" t="s">
        <v>95</v>
      </c>
      <c r="E16" s="28" t="s">
        <v>96</v>
      </c>
      <c r="F16" s="28" t="s">
        <v>26</v>
      </c>
      <c r="G16" s="28" t="s">
        <v>15</v>
      </c>
      <c r="H16" s="28" t="s">
        <v>870</v>
      </c>
      <c r="I16" s="28" t="s">
        <v>97</v>
      </c>
      <c r="J16" s="28" t="s">
        <v>98</v>
      </c>
      <c r="K16" s="28" t="s">
        <v>18</v>
      </c>
      <c r="L16" s="28">
        <v>75</v>
      </c>
      <c r="M16" s="28" t="s">
        <v>808</v>
      </c>
      <c r="N16" s="28" t="s">
        <v>805</v>
      </c>
    </row>
    <row r="17" spans="1:14" s="23" customFormat="1" ht="18" x14ac:dyDescent="0.25">
      <c r="A17" s="28">
        <v>19</v>
      </c>
      <c r="B17" s="24" t="s">
        <v>405</v>
      </c>
      <c r="C17" s="28" t="s">
        <v>12</v>
      </c>
      <c r="D17" s="28" t="s">
        <v>13</v>
      </c>
      <c r="E17" s="28" t="s">
        <v>406</v>
      </c>
      <c r="F17" s="31">
        <v>3000</v>
      </c>
      <c r="G17" s="28" t="s">
        <v>15</v>
      </c>
      <c r="H17" s="28" t="s">
        <v>407</v>
      </c>
      <c r="I17" s="28" t="s">
        <v>925</v>
      </c>
      <c r="J17" s="28" t="s">
        <v>382</v>
      </c>
      <c r="K17" s="28" t="s">
        <v>18</v>
      </c>
      <c r="L17" s="28">
        <v>75</v>
      </c>
      <c r="M17" s="28" t="s">
        <v>809</v>
      </c>
      <c r="N17" s="28" t="s">
        <v>810</v>
      </c>
    </row>
    <row r="18" spans="1:14" s="23" customFormat="1" ht="36" x14ac:dyDescent="0.25">
      <c r="A18" s="28">
        <v>20</v>
      </c>
      <c r="B18" s="24" t="s">
        <v>138</v>
      </c>
      <c r="C18" s="28" t="s">
        <v>12</v>
      </c>
      <c r="D18" s="28" t="s">
        <v>13</v>
      </c>
      <c r="E18" s="28" t="s">
        <v>139</v>
      </c>
      <c r="F18" s="28" t="s">
        <v>26</v>
      </c>
      <c r="G18" s="28" t="s">
        <v>15</v>
      </c>
      <c r="H18" s="28" t="s">
        <v>140</v>
      </c>
      <c r="I18" s="28" t="s">
        <v>871</v>
      </c>
      <c r="J18" s="28" t="s">
        <v>141</v>
      </c>
      <c r="K18" s="28" t="s">
        <v>18</v>
      </c>
      <c r="L18" s="28">
        <v>75</v>
      </c>
      <c r="M18" s="28" t="s">
        <v>811</v>
      </c>
      <c r="N18" s="28" t="s">
        <v>791</v>
      </c>
    </row>
    <row r="19" spans="1:14" s="23" customFormat="1" ht="27" x14ac:dyDescent="0.25">
      <c r="A19" s="28">
        <v>21</v>
      </c>
      <c r="B19" s="24" t="s">
        <v>212</v>
      </c>
      <c r="C19" s="28" t="s">
        <v>40</v>
      </c>
      <c r="D19" s="28" t="s">
        <v>13</v>
      </c>
      <c r="E19" s="28" t="s">
        <v>213</v>
      </c>
      <c r="F19" s="31">
        <v>1000</v>
      </c>
      <c r="G19" s="28" t="s">
        <v>15</v>
      </c>
      <c r="H19" s="28" t="s">
        <v>227</v>
      </c>
      <c r="I19" s="28" t="s">
        <v>922</v>
      </c>
      <c r="J19" s="28" t="s">
        <v>214</v>
      </c>
      <c r="K19" s="28" t="s">
        <v>18</v>
      </c>
      <c r="L19" s="28">
        <v>75</v>
      </c>
      <c r="M19" s="28" t="s">
        <v>804</v>
      </c>
      <c r="N19" s="28" t="s">
        <v>805</v>
      </c>
    </row>
    <row r="20" spans="1:14" s="23" customFormat="1" ht="18" x14ac:dyDescent="0.25">
      <c r="A20" s="28">
        <v>22</v>
      </c>
      <c r="B20" s="24" t="s">
        <v>398</v>
      </c>
      <c r="C20" s="28" t="s">
        <v>90</v>
      </c>
      <c r="D20" s="28" t="s">
        <v>13</v>
      </c>
      <c r="E20" s="28" t="s">
        <v>399</v>
      </c>
      <c r="F20" s="31">
        <v>1000</v>
      </c>
      <c r="G20" s="28" t="s">
        <v>15</v>
      </c>
      <c r="H20" s="28" t="s">
        <v>408</v>
      </c>
      <c r="I20" s="28" t="s">
        <v>409</v>
      </c>
      <c r="J20" s="28" t="s">
        <v>410</v>
      </c>
      <c r="K20" s="28" t="s">
        <v>18</v>
      </c>
      <c r="L20" s="28">
        <v>75</v>
      </c>
      <c r="M20" s="28" t="s">
        <v>812</v>
      </c>
      <c r="N20" s="28" t="s">
        <v>805</v>
      </c>
    </row>
    <row r="21" spans="1:14" s="23" customFormat="1" ht="27" x14ac:dyDescent="0.25">
      <c r="A21" s="28">
        <v>23</v>
      </c>
      <c r="B21" s="24" t="s">
        <v>39</v>
      </c>
      <c r="C21" s="28" t="s">
        <v>40</v>
      </c>
      <c r="D21" s="28" t="s">
        <v>13</v>
      </c>
      <c r="E21" s="28" t="s">
        <v>41</v>
      </c>
      <c r="F21" s="31">
        <v>1000</v>
      </c>
      <c r="G21" s="28" t="s">
        <v>15</v>
      </c>
      <c r="H21" s="28" t="s">
        <v>42</v>
      </c>
      <c r="I21" s="28" t="s">
        <v>926</v>
      </c>
      <c r="J21" s="28" t="s">
        <v>43</v>
      </c>
      <c r="K21" s="28" t="s">
        <v>18</v>
      </c>
      <c r="L21" s="28"/>
      <c r="M21" s="28" t="s">
        <v>796</v>
      </c>
      <c r="N21" s="28" t="s">
        <v>772</v>
      </c>
    </row>
    <row r="24" spans="1:14" x14ac:dyDescent="0.25">
      <c r="B24" s="41" t="s">
        <v>25</v>
      </c>
      <c r="L24" s="30">
        <f>AVERAGE(L2:L21)</f>
        <v>82.89473684210526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ADMISIONES</vt:lpstr>
      <vt:lpstr>BYS</vt:lpstr>
      <vt:lpstr>COMUNICACIONES</vt:lpstr>
      <vt:lpstr>RELACIONAMIENTO</vt:lpstr>
      <vt:lpstr>DIRECCIONAMIENTO</vt:lpstr>
      <vt:lpstr>FINANCIERA</vt:lpstr>
      <vt:lpstr>INGLES</vt:lpstr>
      <vt:lpstr>INVESTIGACIONES</vt:lpstr>
      <vt:lpstr>PLANEAC. ACADEMICA</vt:lpstr>
      <vt:lpstr>PLANEACION</vt:lpstr>
      <vt:lpstr>TALENTO HUMANO</vt:lpstr>
      <vt:lpstr>TIC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2021-12-03T16:25:47Z</dcterms:modified>
</cp:coreProperties>
</file>